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933" activeTab="3"/>
  </bookViews>
  <sheets>
    <sheet name="附表1-融资担保有限公司综合评价表" sheetId="33" r:id="rId1"/>
    <sheet name="附表2-集中度及放大倍数情况表" sheetId="4" r:id="rId2"/>
    <sheet name="附表3-资产级别情况表" sheetId="32" r:id="rId3"/>
    <sheet name="附表4-准备金计提情况表" sheetId="7" r:id="rId4"/>
    <sheet name="10指标计算" sheetId="24" state="hidden" r:id="rId5"/>
  </sheets>
  <definedNames>
    <definedName name="_xlnm.Print_Area" localSheetId="1">'附表2-集中度及放大倍数情况表'!$A$1:$F$15</definedName>
    <definedName name="_xlnm.Print_Area" localSheetId="2">'附表3-资产级别情况表'!$A$1:$D$41</definedName>
    <definedName name="_xlnm.Print_Area" localSheetId="0">'附表1-融资担保有限公司综合评价表'!$A$1:$G$43</definedName>
    <definedName name="_xlnm.Print_Area" localSheetId="3">'附表4-准备金计提情况表'!$A$1:$J$11</definedName>
  </definedNames>
  <calcPr calcId="144525"/>
</workbook>
</file>

<file path=xl/sharedStrings.xml><?xml version="1.0" encoding="utf-8"?>
<sst xmlns="http://schemas.openxmlformats.org/spreadsheetml/2006/main" count="267" uniqueCount="243">
  <si>
    <t>附件4-1</t>
  </si>
  <si>
    <t>xxxxx融资担保有限公司综合评价表</t>
  </si>
  <si>
    <r>
      <rPr>
        <sz val="18"/>
        <rFont val="黑体"/>
        <charset val="134"/>
      </rPr>
      <t xml:space="preserve">审查评价：
</t>
    </r>
    <r>
      <rPr>
        <sz val="18"/>
        <rFont val="仿宋_GB2312"/>
        <charset val="134"/>
      </rPr>
      <t xml:space="preserve">    该公司于xx年xx月xx日提出换证申请，我局已于xx月xx日对该公司换证信息进行公示……（公示网址、反馈意见采集、核实、处置情况）
    经我局审查，该公司存在/不存在违法违规情形</t>
    </r>
    <r>
      <rPr>
        <sz val="18"/>
        <rFont val="黑体"/>
        <charset val="134"/>
      </rPr>
      <t>……</t>
    </r>
    <r>
      <rPr>
        <sz val="18"/>
        <rFont val="仿宋_GB2312"/>
        <charset val="134"/>
      </rPr>
      <t>（存在多项违规情形的，需分别列示；需填写整改情况、整改结果）
    根据《条例》及xxx的相关规定，我局同意/不同意该公司换发《融资担保业务经营许可证》(不同意换证的还需要填写处置方案)……
                                                      （地方金融监管部门盖章）
                                                           2019年  月  日</t>
    </r>
    <r>
      <rPr>
        <sz val="18"/>
        <rFont val="黑体"/>
        <charset val="134"/>
      </rPr>
      <t xml:space="preserve">
</t>
    </r>
  </si>
  <si>
    <t>序号</t>
  </si>
  <si>
    <t>条     件</t>
  </si>
  <si>
    <t>具体内容</t>
  </si>
  <si>
    <t>违规情形整改</t>
  </si>
  <si>
    <t>审核
通过</t>
  </si>
  <si>
    <t>备注</t>
  </si>
  <si>
    <t>曾存在违规情形（是/否）</t>
  </si>
  <si>
    <t>整改结果</t>
  </si>
  <si>
    <t>融资担保公司违反第1-22项，地级市地方金融监管部门应书面告知，责令整改。原则上整改期限不晚于2019年末，逾期未完成整改的，不得开展新的融资担保业务。</t>
  </si>
  <si>
    <t>按《融资担保公司监督管理条例》规定进行事项报批、备案、报告</t>
  </si>
  <si>
    <t>应审批事项先审批、后变更</t>
  </si>
  <si>
    <t>《融资担保公司监督管理条例》第七、九、十条规定</t>
  </si>
  <si>
    <t>应备案事项在变更后及时申请备案</t>
  </si>
  <si>
    <t>1.《融资担保公司监督管理条例》第九条规定
2.《融资担保业务经营许可证管理办法》第八条规定</t>
  </si>
  <si>
    <t>应报告事项按时向监督管理部门报告</t>
  </si>
  <si>
    <t>《融资担保公司监督管理条例》第十、十七、三十一、三十四条</t>
  </si>
  <si>
    <t>未违反《融资担保责任余额计量办法》第十五、十六、二十四条
（填写附表《集中度及放大倍数情况表》）</t>
  </si>
  <si>
    <t>2017年10月1日前发生的发行债券担保业务，对单个被担保人债券发行提供的担保责任余额不得超过净资产的30%</t>
  </si>
  <si>
    <t>除2017年10月1日前发生的发行债券担保业务外，融资担保公司对同一被担保人的融资担保责任余额不得超过其净资产的10%</t>
  </si>
  <si>
    <t>1.对被担保人主体信用评级AA级以上的发行债券担保，计算集中度时，责任余额按在保余额的60%计算。
2.计算融资担保集中度时，应当在净资产中扣除对其他融资担保公司和再担保公司的股权投资。</t>
  </si>
  <si>
    <t>除2017年10月1日前发生的发行债券担保业务外，融资担保公司对同一被担保人及其关联方的融资担保责任余额不得超过其净资产的15%</t>
  </si>
  <si>
    <t>对小微企业和农户融资担保业务在保余额占比50%以上且户数占比80%以上的融资担保公司，担保责任余额不得超过其净资产的15倍</t>
  </si>
  <si>
    <t>1.第7、8项按照融资担保公司小微企业、三农业务情况择其一进行审批，另外一项留空。
2.计算融资担保放大倍数时，应当在净资产中扣除对其他融资担保公司和再担保公司的股权投资。</t>
  </si>
  <si>
    <t>融资担保公司的担保责任余额不得超过其净资产的10倍</t>
  </si>
  <si>
    <t>未违反《融资担保公司资产比例管理办法》第八、九条
（填写附表《资产级别情况表》）</t>
  </si>
  <si>
    <t>融资担保公司净资产与未到期责任准备金、担保赔偿准备金之和不得低于资产总额的60%</t>
  </si>
  <si>
    <t>Ⅰ级资产、Ⅱ级资产之和不得低于资产总额扣除应收代偿款后的70%</t>
  </si>
  <si>
    <t>Ⅰ级资产不得低于资产总额扣除应收代偿款后的20%</t>
  </si>
  <si>
    <t>Ⅲ级资产不得高于资产总额扣除应收代偿款后的30%</t>
  </si>
  <si>
    <t>按规定提取准备金
（填写附表《风险准备金计提情况表》）</t>
  </si>
  <si>
    <t>融资担保公司按照当年担保费收入的50％提取未到期责任准备金。提取实行差额提取法，上一年提取的未到期责任准备金，可以转回或扣减当年应提取的未到期责任准备金</t>
  </si>
  <si>
    <t>《广东省&lt;融资性担保公司管理暂行办法》第三十七条规定</t>
  </si>
  <si>
    <t>融资担保公司每年按照不低于当年年末担保责任余额1％的比例提取担保赔偿准备金。担保赔偿准备金累计达到当年担保责任余额10％的，实行差额提取</t>
  </si>
  <si>
    <t>公司按照相关规定提取一般风险准备金</t>
  </si>
  <si>
    <t>出资人行为合规</t>
  </si>
  <si>
    <t>出资人（股东）未制作虚假财务会计报表虚增利润进行分配</t>
  </si>
  <si>
    <t>出资人（股东）未通过虚构债权债务关系将其出资转出</t>
  </si>
  <si>
    <t>出资人（股东）未利用关联交易将出资转出</t>
  </si>
  <si>
    <t>出资人（股东）不存在其他未经法定程序将出资抽回的行为</t>
  </si>
  <si>
    <t>未被列入相关负面名单</t>
  </si>
  <si>
    <t>公司股东、董事、监事或高级管理人员未被列入人民法院失信被执行人名单</t>
  </si>
  <si>
    <t>http://zxgk.court.gov.cn/
（中国执行信息公开网）</t>
  </si>
  <si>
    <t>申请材料真实</t>
  </si>
  <si>
    <t>向监督管理部门提供的经营报告、财务报告、年度审计报告等文件、资料真实有效</t>
  </si>
  <si>
    <t>未发现其他违规情形</t>
  </si>
  <si>
    <t>融资担保公司违反第23-34项之一的，原则上不予换证。</t>
  </si>
  <si>
    <t>未违反《条例》第二十三条</t>
  </si>
  <si>
    <t>公司未吸收存款或者变相吸收存款</t>
  </si>
  <si>
    <t>公司未自营贷款或者受托贷款</t>
  </si>
  <si>
    <t>公司未受托投资</t>
  </si>
  <si>
    <t>期限内提出换证申请</t>
  </si>
  <si>
    <t>申请时间不晚于2020年1月31日</t>
  </si>
  <si>
    <t>按照规定进行整改</t>
  </si>
  <si>
    <t>按规定进行整改</t>
  </si>
  <si>
    <t>整改指违反本表第1-22项，由监管部门责令整改</t>
  </si>
  <si>
    <t>截至2019年末已整改完毕</t>
  </si>
  <si>
    <t>履行担保代偿责任</t>
  </si>
  <si>
    <t>按照约定履行担保代偿义务，未被投诉、举报、发现存在具有担保能力但拒不履行担保义务情形</t>
  </si>
  <si>
    <t>按照约定履行担保代偿义务，未被投诉、举报、发现存在恶意逃避并转嫁悬空代偿责任情形</t>
  </si>
  <si>
    <t>未被列入人民法院失信被执行人名单</t>
  </si>
  <si>
    <t>供参考网址：
http://zxgk.court.gov.cn/ （中国执行信息公开网）
http://www.gsxt.gov.cn/index.html （国家企业信用信息公示系统）
https://www.creditchina.gov.cn/ （全国信用信息共享平台）</t>
  </si>
  <si>
    <t>未被列入市场监督管理部门严重违法失信企业名单的</t>
  </si>
  <si>
    <t>未被全国信用信息共享平台归集和列入国家企业信用信息公示系统的其他领域失信黑名单</t>
  </si>
  <si>
    <t>未发现其他已认定的违法行为</t>
  </si>
  <si>
    <t>未发现其他违法和严重违规经营行为</t>
  </si>
  <si>
    <t>附件4-2</t>
  </si>
  <si>
    <t>集中度及放大倍数情况表</t>
  </si>
  <si>
    <r>
      <rPr>
        <sz val="10"/>
        <rFont val="宋体"/>
        <charset val="134"/>
      </rPr>
      <t>截止时间：</t>
    </r>
    <r>
      <rPr>
        <sz val="10"/>
        <rFont val="Arial Narrow"/>
        <charset val="134"/>
      </rPr>
      <t>2019</t>
    </r>
    <r>
      <rPr>
        <sz val="10"/>
        <rFont val="宋体"/>
        <charset val="134"/>
      </rPr>
      <t>年</t>
    </r>
    <r>
      <rPr>
        <sz val="10"/>
        <rFont val="Arial Narrow"/>
        <charset val="134"/>
      </rPr>
      <t xml:space="preserve">  </t>
    </r>
    <r>
      <rPr>
        <sz val="10"/>
        <rFont val="宋体"/>
        <charset val="134"/>
      </rPr>
      <t>月</t>
    </r>
    <r>
      <rPr>
        <sz val="10"/>
        <rFont val="Arial Narrow"/>
        <charset val="134"/>
      </rPr>
      <t xml:space="preserve">  </t>
    </r>
    <r>
      <rPr>
        <sz val="10"/>
        <rFont val="宋体"/>
        <charset val="134"/>
      </rPr>
      <t>日</t>
    </r>
  </si>
  <si>
    <t>企业名称：</t>
  </si>
  <si>
    <t>单位：万元</t>
  </si>
  <si>
    <t>项目</t>
  </si>
  <si>
    <t>相关法规依据</t>
  </si>
  <si>
    <t>合规情形（供参考）</t>
  </si>
  <si>
    <t>2019年x月末数额</t>
  </si>
  <si>
    <t>是否合规</t>
  </si>
  <si>
    <t>融资担保责任余额</t>
  </si>
  <si>
    <t>《融资担保责任余额计量办法》第十一至十四、十七条</t>
  </si>
  <si>
    <t>（无）</t>
  </si>
  <si>
    <t>/</t>
  </si>
  <si>
    <t>净资产</t>
  </si>
  <si>
    <t>对其他融资担保公司和再担保公司的股权投资</t>
  </si>
  <si>
    <t>融资担保放大倍数</t>
  </si>
  <si>
    <t>《融资担保责任余额计量办法》第十五、十八、二十四条</t>
  </si>
  <si>
    <t>1.对小微企业和农户融资担保业务在保余额占比50%以上且户数占比80%以上的融资担保公司：
融资担保责任余额÷（净资产-对其他融资担保公司和再担保公司的股权投资）≤15</t>
  </si>
  <si>
    <t>2.其它融资担保公司：
融资担保责任余额÷（净资产-对其他融资担保公司和再担保公司的股权投资）≤10</t>
  </si>
  <si>
    <t>2017年10月1日前发生的发行债券担保业务集中度</t>
  </si>
  <si>
    <t>《融资担保责任余额计量办法》第二十四条；《广东省&lt;融资性担保公司管理暂行办法》实施细则》第三十四条“对单个被担保人债券发行提供的担保责任余额不得超过净资产的30%”</t>
  </si>
  <si>
    <t>对单个被担保人债券发行提供的担保责任余额÷净资产≤30%</t>
  </si>
  <si>
    <t>同一被担保人集中度</t>
  </si>
  <si>
    <t>《融资担保责任余额计量办法》第十六、十八、二十四条</t>
  </si>
  <si>
    <t>对同一被担保人的融资担保责任余额÷（净资产-对其他融资担保公司和再担保公司的股权投资）≤10%</t>
  </si>
  <si>
    <t> 对被担保人主体信用评级AA级以上的发行债券担保，计算前款规定的集中度时，责任余额按在保余额的60%计算。</t>
  </si>
  <si>
    <t>同一被担保人及其关联方集中度</t>
  </si>
  <si>
    <t>(对同一被担保人的融资担保责任余额+对其关联方的融资担保责任余额)÷（净资产-对其他融资担保公司和再担保公司的股权投资）≤15%</t>
  </si>
  <si>
    <t>备注：
1.本表截至日期应为提出申请之日的上月末，如涉及多次整改，应于每次整改完毕时将本表数据更新至整改完成之日的月末。
2.项目集中度请填写最高额。</t>
  </si>
  <si>
    <t xml:space="preserve">  </t>
  </si>
  <si>
    <t>附件4-3</t>
  </si>
  <si>
    <t>资产级别情况表</t>
  </si>
  <si>
    <t>截止时间：2019年  月  日</t>
  </si>
  <si>
    <t>公司名称：</t>
  </si>
  <si>
    <t>资产类别</t>
  </si>
  <si>
    <t>金额（元）</t>
  </si>
  <si>
    <t>Ⅰ级资产</t>
  </si>
  <si>
    <t>I级资产≥(资产总额-应收代偿款)*20% （是/否）</t>
  </si>
  <si>
    <t xml:space="preserve">（一）现金 </t>
  </si>
  <si>
    <t xml:space="preserve">（二）银行存款 </t>
  </si>
  <si>
    <t xml:space="preserve">（三）存出保证金 </t>
  </si>
  <si>
    <t xml:space="preserve">（四）货币市场基金 </t>
  </si>
  <si>
    <t xml:space="preserve">（五）国债、金融债券 </t>
  </si>
  <si>
    <t xml:space="preserve">（六）可随时赎回或三个月内到期的商业银行理财产品 </t>
  </si>
  <si>
    <r>
      <rPr>
        <sz val="10"/>
        <color indexed="8"/>
        <rFont val="宋体"/>
        <charset val="134"/>
      </rPr>
      <t>（七）债券信用评级</t>
    </r>
    <r>
      <rPr>
        <sz val="10"/>
        <color indexed="8"/>
        <rFont val="Arial Narrow"/>
        <charset val="134"/>
      </rPr>
      <t>AAA</t>
    </r>
    <r>
      <rPr>
        <sz val="10"/>
        <color indexed="8"/>
        <rFont val="宋体"/>
        <charset val="134"/>
      </rPr>
      <t>级的债券</t>
    </r>
    <r>
      <rPr>
        <sz val="10"/>
        <color indexed="8"/>
        <rFont val="Arial Narrow"/>
        <charset val="134"/>
      </rPr>
      <t xml:space="preserve"> </t>
    </r>
  </si>
  <si>
    <t>包括有AAA级担保机构提供担保的债券</t>
  </si>
  <si>
    <t xml:space="preserve">（八）其他货币资金 </t>
  </si>
  <si>
    <r>
      <rPr>
        <b/>
        <sz val="10"/>
        <color rgb="FF000000"/>
        <rFont val="宋体"/>
        <charset val="134"/>
      </rPr>
      <t>Ⅰ级资产小计</t>
    </r>
    <r>
      <rPr>
        <b/>
        <sz val="10"/>
        <color rgb="FF000000"/>
        <rFont val="Arial Narrow"/>
        <charset val="134"/>
      </rPr>
      <t>:</t>
    </r>
  </si>
  <si>
    <t>Ⅱ级资产</t>
  </si>
  <si>
    <t>I级资产+II级资产≥(资产总额-应收代偿款)*70% （是/否）</t>
  </si>
  <si>
    <t xml:space="preserve">（一）商业银行理财产品（不含第五条第六项） </t>
  </si>
  <si>
    <r>
      <rPr>
        <sz val="10"/>
        <color indexed="8"/>
        <rFont val="宋体"/>
        <charset val="134"/>
      </rPr>
      <t>（二）债券信用评级</t>
    </r>
    <r>
      <rPr>
        <sz val="10"/>
        <color indexed="8"/>
        <rFont val="Arial Narrow"/>
        <charset val="134"/>
      </rPr>
      <t>AA</t>
    </r>
    <r>
      <rPr>
        <sz val="10"/>
        <color indexed="8"/>
        <rFont val="宋体"/>
        <charset val="134"/>
      </rPr>
      <t>级、</t>
    </r>
    <r>
      <rPr>
        <sz val="10"/>
        <color indexed="8"/>
        <rFont val="Arial Narrow"/>
        <charset val="134"/>
      </rPr>
      <t>AA+</t>
    </r>
    <r>
      <rPr>
        <sz val="10"/>
        <color indexed="8"/>
        <rFont val="宋体"/>
        <charset val="134"/>
      </rPr>
      <t>级的债券</t>
    </r>
    <r>
      <rPr>
        <sz val="10"/>
        <color indexed="8"/>
        <rFont val="Arial Narrow"/>
        <charset val="134"/>
      </rPr>
      <t xml:space="preserve"> </t>
    </r>
  </si>
  <si>
    <t>包括有AA级、AA+级担保机构提供担保的债券</t>
  </si>
  <si>
    <t xml:space="preserve">（三）对其他融资担保公司或再担保公司的股权投资 </t>
  </si>
  <si>
    <t xml:space="preserve">（四）对在保客户股权投资20%部分（包括但不限于优先股和普通股） </t>
  </si>
  <si>
    <t xml:space="preserve">（五）对在保客户且合同期限六个月以内的委托贷款40%部分 </t>
  </si>
  <si>
    <t>（六）不超过净资产30%的自用型房产</t>
  </si>
  <si>
    <r>
      <rPr>
        <b/>
        <sz val="10"/>
        <color rgb="FF000000"/>
        <rFont val="宋体"/>
        <charset val="134"/>
      </rPr>
      <t>Ⅱ级资产小计</t>
    </r>
    <r>
      <rPr>
        <b/>
        <sz val="10"/>
        <color rgb="FF000000"/>
        <rFont val="Arial Narrow"/>
        <charset val="134"/>
      </rPr>
      <t>:</t>
    </r>
  </si>
  <si>
    <t>Ⅲ级资产</t>
  </si>
  <si>
    <t>III级资产≤(资产总额-应收代偿款)*30% （是/否）</t>
  </si>
  <si>
    <t xml:space="preserve">（一）对在保客户股权投资80%部分以及其他股权类资产（包括但不限于优先股和普通股） </t>
  </si>
  <si>
    <r>
      <rPr>
        <sz val="10"/>
        <color indexed="8"/>
        <rFont val="宋体"/>
        <charset val="134"/>
      </rPr>
      <t>（二）债券信用评级</t>
    </r>
    <r>
      <rPr>
        <sz val="10"/>
        <color indexed="8"/>
        <rFont val="Arial Narrow"/>
        <charset val="134"/>
      </rPr>
      <t>AA-</t>
    </r>
    <r>
      <rPr>
        <sz val="10"/>
        <color indexed="8"/>
        <rFont val="宋体"/>
        <charset val="134"/>
      </rPr>
      <t>级以下或无债券信用评级的债券</t>
    </r>
    <r>
      <rPr>
        <sz val="10"/>
        <color indexed="8"/>
        <rFont val="Arial Narrow"/>
        <charset val="134"/>
      </rPr>
      <t xml:space="preserve"> </t>
    </r>
  </si>
  <si>
    <t>包括有AA-级以下担保机构提供担保的债券</t>
  </si>
  <si>
    <t xml:space="preserve">（三）投资购买的信托产品、资产管理计划、基金产品、资产支持证券等 </t>
  </si>
  <si>
    <t>包括私募债</t>
  </si>
  <si>
    <t xml:space="preserve">（四）对在保客户且合同期限六个月以内的委托贷款60%部分，以及其他委托贷款 </t>
  </si>
  <si>
    <t xml:space="preserve">（五）非自用型房产 </t>
  </si>
  <si>
    <t xml:space="preserve">（六）自用型房产超出净资产30%的部分 </t>
  </si>
  <si>
    <t>（七）其他应收款</t>
  </si>
  <si>
    <t>Ⅲ级资产小计:</t>
  </si>
  <si>
    <t>其他</t>
  </si>
  <si>
    <t>净资产+未到期责任准备金+担保赔偿准备金≥资产总额*60%（是/否）</t>
  </si>
  <si>
    <t>资产总额</t>
  </si>
  <si>
    <t>应收代偿款</t>
  </si>
  <si>
    <t>受托管理的政府性或财政专项资金</t>
  </si>
  <si>
    <t>未到期责任准备金</t>
  </si>
  <si>
    <t>担保赔偿准备金</t>
  </si>
  <si>
    <t xml:space="preserve">备注：本表截至日期应为提出申请之日的上月末，如涉及多次整改，应于每次整改完毕时将本表数据更新至整改完成之日的上月末。
</t>
  </si>
  <si>
    <t>附件4-4</t>
  </si>
  <si>
    <t>风险准备金计提情况表</t>
  </si>
  <si>
    <r>
      <rPr>
        <sz val="10"/>
        <color indexed="8"/>
        <rFont val="仿宋_GB2312"/>
        <charset val="134"/>
      </rPr>
      <t xml:space="preserve"> 单位</t>
    </r>
    <r>
      <rPr>
        <sz val="10"/>
        <color theme="1"/>
        <rFont val="仿宋_GB2312"/>
        <charset val="134"/>
      </rPr>
      <t>:</t>
    </r>
    <r>
      <rPr>
        <sz val="10"/>
        <color indexed="8"/>
        <rFont val="仿宋_GB2312"/>
        <charset val="134"/>
      </rPr>
      <t>元</t>
    </r>
  </si>
  <si>
    <r>
      <rPr>
        <b/>
        <sz val="10"/>
        <color indexed="8"/>
        <rFont val="仿宋_GB2312"/>
        <charset val="134"/>
      </rPr>
      <t>项目</t>
    </r>
  </si>
  <si>
    <r>
      <rPr>
        <b/>
        <sz val="10"/>
        <color indexed="8"/>
        <rFont val="仿宋_GB2312"/>
        <charset val="134"/>
      </rPr>
      <t>计提依据</t>
    </r>
  </si>
  <si>
    <t>计提基数      （2017年）</t>
  </si>
  <si>
    <t>计提基数      （2018年）</t>
  </si>
  <si>
    <r>
      <rPr>
        <b/>
        <sz val="10"/>
        <color indexed="8"/>
        <rFont val="仿宋_GB2312"/>
        <charset val="134"/>
      </rPr>
      <t>计提标准</t>
    </r>
  </si>
  <si>
    <r>
      <rPr>
        <b/>
        <sz val="10"/>
        <color rgb="FF000000"/>
        <rFont val="Arial Narrow"/>
        <charset val="134"/>
      </rPr>
      <t>2017</t>
    </r>
    <r>
      <rPr>
        <b/>
        <sz val="10"/>
        <color rgb="FF000000"/>
        <rFont val="仿宋_GB2312"/>
        <charset val="134"/>
      </rPr>
      <t>年末账面余额</t>
    </r>
  </si>
  <si>
    <r>
      <rPr>
        <b/>
        <sz val="10"/>
        <color rgb="FF000000"/>
        <rFont val="Arial Narrow"/>
        <charset val="134"/>
      </rPr>
      <t>2018</t>
    </r>
    <r>
      <rPr>
        <b/>
        <sz val="10"/>
        <color rgb="FF000000"/>
        <rFont val="宋体"/>
        <charset val="134"/>
      </rPr>
      <t>年应计提金额</t>
    </r>
  </si>
  <si>
    <r>
      <rPr>
        <b/>
        <sz val="10"/>
        <color indexed="8"/>
        <rFont val="仿宋_GB2312"/>
        <charset val="134"/>
      </rPr>
      <t>2018</t>
    </r>
    <r>
      <rPr>
        <b/>
        <sz val="10"/>
        <color rgb="FF000000"/>
        <rFont val="宋体"/>
        <charset val="134"/>
      </rPr>
      <t>年实际计提金额</t>
    </r>
  </si>
  <si>
    <t>整改补充计提金额</t>
  </si>
  <si>
    <r>
      <rPr>
        <b/>
        <sz val="10"/>
        <color indexed="8"/>
        <rFont val="仿宋_GB2312"/>
        <charset val="134"/>
      </rPr>
      <t>备注</t>
    </r>
  </si>
  <si>
    <r>
      <rPr>
        <sz val="10"/>
        <color indexed="8"/>
        <rFont val="仿宋_GB2312"/>
        <charset val="134"/>
      </rPr>
      <t>未到期责任准备</t>
    </r>
  </si>
  <si>
    <r>
      <rPr>
        <sz val="10"/>
        <rFont val="仿宋_GB2312"/>
        <charset val="134"/>
      </rPr>
      <t>担保费收入</t>
    </r>
  </si>
  <si>
    <t>担保赔偿准备</t>
  </si>
  <si>
    <r>
      <rPr>
        <sz val="10"/>
        <rFont val="仿宋_GB2312"/>
        <charset val="134"/>
      </rPr>
      <t>担保责任余额</t>
    </r>
  </si>
  <si>
    <t>担保赔偿准备金-直保</t>
  </si>
  <si>
    <r>
      <rPr>
        <sz val="10"/>
        <color indexed="8"/>
        <rFont val="仿宋_GB2312"/>
        <charset val="134"/>
      </rPr>
      <t>一般风险准备</t>
    </r>
  </si>
  <si>
    <t>净利润（补亏后）</t>
  </si>
  <si>
    <t>一般风险准备金</t>
  </si>
  <si>
    <r>
      <rPr>
        <sz val="10"/>
        <color indexed="8"/>
        <rFont val="仿宋_GB2312"/>
        <charset val="134"/>
      </rPr>
      <t>合计</t>
    </r>
  </si>
  <si>
    <t>合计</t>
  </si>
  <si>
    <t>备注：本表截至日期应为提出申请之日的上月末，如涉及多次整改，应于每次整改完毕时将本表数据更新至整改完成之日的上月末。</t>
  </si>
  <si>
    <t>2017年度广东省资担保公司监管评级评分指标计算表</t>
  </si>
  <si>
    <t>编号</t>
  </si>
  <si>
    <t>指标</t>
  </si>
  <si>
    <t>指标公式</t>
  </si>
  <si>
    <t>计算结果</t>
  </si>
  <si>
    <t>指标数据</t>
  </si>
  <si>
    <t>核心资本规模</t>
  </si>
  <si>
    <t>核心资本=年末净资产-年末担保赔偿准备金缺口-年末未到期责任准备金缺口，年末担保赔偿准备金缺口=应计提担保赔偿准备金-实际计提担保赔偿准备金；未到期责任准备金缺口=当年应计提未到期责任准备金-实际计提的未到期责任准备金。</t>
  </si>
  <si>
    <t>年末净资产</t>
  </si>
  <si>
    <t>应计提担保赔偿准备金</t>
  </si>
  <si>
    <t>实际计提担保赔偿准备金</t>
  </si>
  <si>
    <t>当年应计提未到期责任准备金</t>
  </si>
  <si>
    <t>实际计提的未到期责任准备金</t>
  </si>
  <si>
    <t>融资性担保
放大倍数</t>
  </si>
  <si>
    <t>融资性担保放大倍数=年末融资性担保责任余额/平均净资产，平均净资产=（年初净资产+年末净资产）/2</t>
  </si>
  <si>
    <t>年末融资性担保责任余额</t>
  </si>
  <si>
    <t>年初净资产</t>
  </si>
  <si>
    <t>融资性担保代偿率</t>
  </si>
  <si>
    <t>融资性担保代偿率=本年度累计融资性担保代偿额/本年度累计解除的融资性担保额*100%</t>
  </si>
  <si>
    <t>本年度累计融资性担保代偿额</t>
  </si>
  <si>
    <t>本年度累计解除的融资性担保额</t>
  </si>
  <si>
    <t>融资性担保损失率</t>
  </si>
  <si>
    <t>融资性担保损失率=本年度累计融资性担保损失额/本年度累计解除的融资性担保额*100%</t>
  </si>
  <si>
    <t>本年度累计融资性担保损失额</t>
  </si>
  <si>
    <t>风险准备金充足率</t>
  </si>
  <si>
    <t>风险准备金充足率=（当年实际计提未到期责任准备金+当年实际计提担保赔偿准备金）/（当年应计提未到期责任准备金+当年应计提担保赔偿准备金）*100%</t>
  </si>
  <si>
    <t>当年实际计提未到期责任准备金</t>
  </si>
  <si>
    <t>当年实际计提担保赔偿准备金</t>
  </si>
  <si>
    <t>当年应计提担保赔偿准备金</t>
  </si>
  <si>
    <t>小微企业及
“三农”贷款占比</t>
  </si>
  <si>
    <t>小微企业及“三农”贷款占比在60%以上得30分，60%以下每减少0.2%减少0.1分，无融资性担保业务不得分。</t>
  </si>
  <si>
    <t>总担保贷款金额</t>
  </si>
  <si>
    <t>小微企业贷款金额</t>
  </si>
  <si>
    <t>三农贷款金额</t>
  </si>
  <si>
    <t>最大单户比例</t>
  </si>
  <si>
    <t>最大单户融资性担保比例=年末最大单户融资性担保责任余额/年末净资产*100%，最大单户及关联方融资性担保比例=年末最大单户及关联方融资性担保责任余额/年末净资产*100%，最大单户债券发行担保比例=年末最大单户债券发行担保责任余额/年末净资产*100%</t>
  </si>
  <si>
    <t>年末最大单户融资性担保责任余额</t>
  </si>
  <si>
    <t>年末最大单户及关联方融资性担保责任余额</t>
  </si>
  <si>
    <t>年末最大单户债券发行担保责任余额</t>
  </si>
  <si>
    <t>融资性担保业务占比</t>
  </si>
  <si>
    <t>融资性担保业务占比=总的年末融资性在保余额/（总的年末融资性在保余额+总的年末非融资性在保余额）*100%</t>
  </si>
  <si>
    <t>总的年末融资性在保余额</t>
  </si>
  <si>
    <t>总的年末非融资性在保余额</t>
  </si>
  <si>
    <t xml:space="preserve"> </t>
  </si>
  <si>
    <t>对外投资比例</t>
  </si>
  <si>
    <t>对外投资比例=年末对外投资额/年末净资产*100%。融资性担保公司以自有资金进行投资，限于国债、金融债券、理财产品及大型企业债务融资工具等信用等级较高的固定收益类金融产品，以及不存在利益冲突且总额不高于净资产20％的其他投资</t>
  </si>
  <si>
    <t>年末对外投资额</t>
  </si>
  <si>
    <t>资金占用比例</t>
  </si>
  <si>
    <t>资金占用比例=（年末应收账款+年末其他应收款+年末预付账款-年末应收代偿款）/年末净资产*100%</t>
  </si>
  <si>
    <t>年末应收账款</t>
  </si>
  <si>
    <t>年末其他应收款</t>
  </si>
  <si>
    <t>年末预付账款</t>
  </si>
  <si>
    <t>年末应收代偿款</t>
  </si>
  <si>
    <t>融资担保责任余额占净资产倍数</t>
  </si>
  <si>
    <t>融资担保责任余额占净资产倍数=年末融资性担保责任余额（不含非融资担保责任余额）/年末净资产</t>
  </si>
  <si>
    <t>应收款项周转率</t>
  </si>
  <si>
    <t>当期业务净收入/（期初应收账款余额 + 期末应收账款余额）/ 2；应收款项只包括应收票据、应收账款、应收代偿款</t>
  </si>
  <si>
    <t>当期业务净收入</t>
  </si>
  <si>
    <t>期初应收款项余额</t>
  </si>
  <si>
    <t xml:space="preserve"> 期末应收款项余额</t>
  </si>
  <si>
    <t>净资产收益率</t>
  </si>
  <si>
    <t>净利润/平均净资产</t>
  </si>
  <si>
    <t>当年净利润</t>
  </si>
  <si>
    <t>平均资本利润率</t>
  </si>
  <si>
    <t>净利润/（平均实收资本+平均资本公积（只含股本溢价））</t>
  </si>
  <si>
    <t>平均实收资本</t>
  </si>
  <si>
    <t>平均资本公积</t>
  </si>
  <si>
    <t>资产负债率</t>
  </si>
  <si>
    <t>年末负债总额/年末资产总额</t>
  </si>
  <si>
    <t>年末负债总额</t>
  </si>
  <si>
    <t>年末资产总额</t>
  </si>
  <si>
    <t>备注：1、年末数指2017年6月30日数据；2、年初数指2016年12月31日数据；3、本年数或本期数指2017年1月1日至2017年6月30日数据；</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</si>
</sst>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quot;月&quot;d&quot;日&quot;;@"/>
    <numFmt numFmtId="177" formatCode="#,##0.00_ "/>
    <numFmt numFmtId="178" formatCode="_(* #,##0.00_);_(* \(#,##0.00\);_(* &quot;-&quot;??_);_(@_)"/>
  </numFmts>
  <fonts count="72">
    <font>
      <sz val="11"/>
      <color theme="1"/>
      <name val="宋体"/>
      <charset val="134"/>
      <scheme val="minor"/>
    </font>
    <font>
      <sz val="10"/>
      <name val="宋体"/>
      <charset val="134"/>
      <scheme val="minor"/>
    </font>
    <font>
      <sz val="12"/>
      <name val="宋体"/>
      <charset val="134"/>
      <scheme val="minor"/>
    </font>
    <font>
      <b/>
      <sz val="16"/>
      <name val="宋体"/>
      <charset val="134"/>
      <scheme val="minor"/>
    </font>
    <font>
      <sz val="10"/>
      <color indexed="8"/>
      <name val="宋体"/>
      <charset val="134"/>
      <scheme val="minor"/>
    </font>
    <font>
      <b/>
      <sz val="12"/>
      <name val="宋体"/>
      <charset val="134"/>
      <scheme val="minor"/>
    </font>
    <font>
      <sz val="10"/>
      <color rgb="FF333333"/>
      <name val="宋体"/>
      <charset val="134"/>
      <scheme val="minor"/>
    </font>
    <font>
      <b/>
      <sz val="16"/>
      <name val="Arial Narrow"/>
      <charset val="134"/>
    </font>
    <font>
      <sz val="10"/>
      <name val="仿宋_GB2312"/>
      <charset val="134"/>
    </font>
    <font>
      <sz val="10"/>
      <name val="Arial Narrow"/>
      <charset val="134"/>
    </font>
    <font>
      <sz val="14"/>
      <name val="仿宋_GB2312"/>
      <charset val="134"/>
    </font>
    <font>
      <b/>
      <sz val="16"/>
      <color rgb="FF000000"/>
      <name val="仿宋_GB2312"/>
      <charset val="134"/>
    </font>
    <font>
      <b/>
      <sz val="16"/>
      <color indexed="8"/>
      <name val="Arial Narrow"/>
      <charset val="134"/>
    </font>
    <font>
      <sz val="10"/>
      <name val="宋体"/>
      <charset val="134"/>
    </font>
    <font>
      <sz val="10"/>
      <color indexed="8"/>
      <name val="仿宋_GB2312"/>
      <charset val="134"/>
    </font>
    <font>
      <b/>
      <sz val="10"/>
      <color indexed="8"/>
      <name val="Arial Narrow"/>
      <charset val="134"/>
    </font>
    <font>
      <b/>
      <sz val="10"/>
      <color indexed="8"/>
      <name val="仿宋_GB2312"/>
      <charset val="134"/>
    </font>
    <font>
      <sz val="10"/>
      <color indexed="8"/>
      <name val="Arial Narrow"/>
      <charset val="134"/>
    </font>
    <font>
      <sz val="10"/>
      <color indexed="8"/>
      <name val="宋体"/>
      <charset val="134"/>
    </font>
    <font>
      <sz val="10"/>
      <color theme="1"/>
      <name val="宋体"/>
      <charset val="134"/>
      <scheme val="minor"/>
    </font>
    <font>
      <b/>
      <sz val="14"/>
      <color theme="1"/>
      <name val="宋体"/>
      <charset val="134"/>
      <scheme val="minor"/>
    </font>
    <font>
      <b/>
      <sz val="10"/>
      <color theme="1"/>
      <name val="宋体"/>
      <charset val="134"/>
      <scheme val="minor"/>
    </font>
    <font>
      <sz val="10"/>
      <color rgb="FFFF0000"/>
      <name val="宋体"/>
      <charset val="134"/>
      <scheme val="minor"/>
    </font>
    <font>
      <b/>
      <sz val="10"/>
      <color rgb="FF000000"/>
      <name val="宋体"/>
      <charset val="134"/>
    </font>
    <font>
      <b/>
      <sz val="10"/>
      <color indexed="8"/>
      <name val="宋体"/>
      <charset val="134"/>
    </font>
    <font>
      <sz val="11"/>
      <color rgb="FF000000"/>
      <name val="黑体"/>
      <charset val="134"/>
    </font>
    <font>
      <sz val="11"/>
      <color indexed="8"/>
      <name val="仿宋_GB2312"/>
      <charset val="134"/>
    </font>
    <font>
      <sz val="11"/>
      <color rgb="FF000000"/>
      <name val="仿宋_GB2312"/>
      <charset val="134"/>
    </font>
    <font>
      <sz val="10"/>
      <color rgb="FF000000"/>
      <name val="宋体"/>
      <charset val="134"/>
    </font>
    <font>
      <sz val="10"/>
      <color rgb="FF000000"/>
      <name val="仿宋_GB2312"/>
      <charset val="134"/>
    </font>
    <font>
      <sz val="12"/>
      <color rgb="FF000000"/>
      <name val="仿宋_GB2312"/>
      <charset val="134"/>
    </font>
    <font>
      <sz val="11"/>
      <color rgb="FF000000"/>
      <name val="宋体"/>
      <charset val="134"/>
    </font>
    <font>
      <sz val="12"/>
      <name val="宋体"/>
      <charset val="134"/>
    </font>
    <font>
      <sz val="14"/>
      <name val="宋体"/>
      <charset val="134"/>
    </font>
    <font>
      <b/>
      <sz val="12"/>
      <name val="宋体"/>
      <charset val="134"/>
    </font>
    <font>
      <sz val="16"/>
      <name val="仿宋_GB2312"/>
      <charset val="134"/>
    </font>
    <font>
      <sz val="28"/>
      <name val="方正小标宋简体"/>
      <charset val="134"/>
    </font>
    <font>
      <sz val="18"/>
      <name val="黑体"/>
      <charset val="134"/>
    </font>
    <font>
      <b/>
      <sz val="14"/>
      <name val="宋体"/>
      <charset val="134"/>
    </font>
    <font>
      <b/>
      <sz val="14"/>
      <name val="宋体"/>
      <charset val="134"/>
      <scheme val="minor"/>
    </font>
    <font>
      <b/>
      <sz val="11"/>
      <name val="宋体"/>
      <charset val="134"/>
    </font>
    <font>
      <b/>
      <sz val="16"/>
      <name val="宋体"/>
      <charset val="134"/>
    </font>
    <font>
      <sz val="12"/>
      <color theme="1"/>
      <name val="宋体"/>
      <charset val="134"/>
    </font>
    <font>
      <sz val="12"/>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indexed="20"/>
      <name val="宋体"/>
      <charset val="134"/>
    </font>
    <font>
      <sz val="10"/>
      <color indexed="8"/>
      <name val="Arial"/>
      <charset val="134"/>
    </font>
    <font>
      <b/>
      <sz val="11"/>
      <color rgb="FF3F3F3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sz val="10"/>
      <name val="Arial"/>
      <charset val="134"/>
    </font>
    <font>
      <sz val="11"/>
      <color indexed="17"/>
      <name val="宋体"/>
      <charset val="134"/>
    </font>
    <font>
      <sz val="12"/>
      <name val="楷体"/>
      <charset val="134"/>
    </font>
    <font>
      <sz val="10"/>
      <color theme="1"/>
      <name val="仿宋_GB2312"/>
      <charset val="134"/>
    </font>
    <font>
      <b/>
      <sz val="10"/>
      <color rgb="FF000000"/>
      <name val="Arial Narrow"/>
      <charset val="134"/>
    </font>
    <font>
      <b/>
      <sz val="10"/>
      <color rgb="FF000000"/>
      <name val="仿宋_GB2312"/>
      <charset val="134"/>
    </font>
    <font>
      <sz val="18"/>
      <name val="仿宋_GB2312"/>
      <charset val="134"/>
    </font>
  </fonts>
  <fills count="3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indexed="45"/>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indexed="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71">
    <xf numFmtId="0" fontId="0" fillId="0" borderId="0">
      <alignment vertical="center"/>
    </xf>
    <xf numFmtId="42" fontId="0" fillId="0" borderId="0" applyFont="0" applyFill="0" applyBorder="0" applyAlignment="0" applyProtection="0">
      <alignment vertical="center"/>
    </xf>
    <xf numFmtId="0" fontId="45" fillId="6" borderId="0" applyNumberFormat="0" applyBorder="0" applyAlignment="0" applyProtection="0">
      <alignment vertical="center"/>
    </xf>
    <xf numFmtId="0" fontId="47" fillId="8" borderId="13" applyNumberFormat="0" applyAlignment="0" applyProtection="0">
      <alignment vertical="center"/>
    </xf>
    <xf numFmtId="44" fontId="0" fillId="0" borderId="0" applyFont="0" applyFill="0" applyBorder="0" applyAlignment="0" applyProtection="0">
      <alignment vertical="center"/>
    </xf>
    <xf numFmtId="0" fontId="49" fillId="0" borderId="0"/>
    <xf numFmtId="0" fontId="48" fillId="10" borderId="0" applyNumberFormat="0" applyBorder="0" applyAlignment="0" applyProtection="0">
      <alignment vertical="center"/>
    </xf>
    <xf numFmtId="41" fontId="0" fillId="0" borderId="0" applyFont="0" applyFill="0" applyBorder="0" applyAlignment="0" applyProtection="0">
      <alignment vertical="center"/>
    </xf>
    <xf numFmtId="0" fontId="45" fillId="4" borderId="0" applyNumberFormat="0" applyBorder="0" applyAlignment="0" applyProtection="0">
      <alignment vertical="center"/>
    </xf>
    <xf numFmtId="0" fontId="51" fillId="12" borderId="0" applyNumberFormat="0" applyBorder="0" applyAlignment="0" applyProtection="0">
      <alignment vertical="center"/>
    </xf>
    <xf numFmtId="178" fontId="0" fillId="0" borderId="0" applyFont="0" applyFill="0" applyBorder="0" applyAlignment="0" applyProtection="0">
      <alignment vertical="center"/>
    </xf>
    <xf numFmtId="0" fontId="44" fillId="14"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49" fillId="0" borderId="0"/>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20" borderId="18" applyNumberFormat="0" applyFont="0" applyAlignment="0" applyProtection="0">
      <alignment vertical="center"/>
    </xf>
    <xf numFmtId="0" fontId="44" fillId="23" borderId="0" applyNumberFormat="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15" applyNumberFormat="0" applyFill="0" applyAlignment="0" applyProtection="0">
      <alignment vertical="center"/>
    </xf>
    <xf numFmtId="0" fontId="56" fillId="0" borderId="15" applyNumberFormat="0" applyFill="0" applyAlignment="0" applyProtection="0">
      <alignment vertical="center"/>
    </xf>
    <xf numFmtId="0" fontId="65" fillId="0" borderId="0"/>
    <xf numFmtId="0" fontId="44" fillId="13" borderId="0" applyNumberFormat="0" applyBorder="0" applyAlignment="0" applyProtection="0">
      <alignment vertical="center"/>
    </xf>
    <xf numFmtId="0" fontId="59" fillId="0" borderId="17" applyNumberFormat="0" applyFill="0" applyAlignment="0" applyProtection="0">
      <alignment vertical="center"/>
    </xf>
    <xf numFmtId="0" fontId="44" fillId="5" borderId="0" applyNumberFormat="0" applyBorder="0" applyAlignment="0" applyProtection="0">
      <alignment vertical="center"/>
    </xf>
    <xf numFmtId="0" fontId="50" fillId="7" borderId="14" applyNumberFormat="0" applyAlignment="0" applyProtection="0">
      <alignment vertical="center"/>
    </xf>
    <xf numFmtId="0" fontId="46" fillId="7" borderId="13" applyNumberFormat="0" applyAlignment="0" applyProtection="0">
      <alignment vertical="center"/>
    </xf>
    <xf numFmtId="0" fontId="55" fillId="17" borderId="16" applyNumberFormat="0" applyAlignment="0" applyProtection="0">
      <alignment vertical="center"/>
    </xf>
    <xf numFmtId="0" fontId="45" fillId="25" borderId="0" applyNumberFormat="0" applyBorder="0" applyAlignment="0" applyProtection="0">
      <alignment vertical="center"/>
    </xf>
    <xf numFmtId="0" fontId="44" fillId="27" borderId="0" applyNumberFormat="0" applyBorder="0" applyAlignment="0" applyProtection="0">
      <alignment vertical="center"/>
    </xf>
    <xf numFmtId="0" fontId="62" fillId="0" borderId="20" applyNumberFormat="0" applyFill="0" applyAlignment="0" applyProtection="0">
      <alignment vertical="center"/>
    </xf>
    <xf numFmtId="0" fontId="60" fillId="0" borderId="19" applyNumberFormat="0" applyFill="0" applyAlignment="0" applyProtection="0">
      <alignment vertical="center"/>
    </xf>
    <xf numFmtId="0" fontId="52" fillId="15" borderId="0" applyNumberFormat="0" applyBorder="0" applyAlignment="0" applyProtection="0">
      <alignment vertical="center"/>
    </xf>
    <xf numFmtId="0" fontId="58" fillId="19" borderId="0" applyNumberFormat="0" applyBorder="0" applyAlignment="0" applyProtection="0">
      <alignment vertical="center"/>
    </xf>
    <xf numFmtId="0" fontId="45" fillId="29" borderId="0" applyNumberFormat="0" applyBorder="0" applyAlignment="0" applyProtection="0">
      <alignment vertical="center"/>
    </xf>
    <xf numFmtId="0" fontId="44" fillId="11" borderId="0" applyNumberFormat="0" applyBorder="0" applyAlignment="0" applyProtection="0">
      <alignment vertical="center"/>
    </xf>
    <xf numFmtId="0" fontId="49" fillId="0" borderId="0"/>
    <xf numFmtId="0" fontId="45" fillId="24" borderId="0" applyNumberFormat="0" applyBorder="0" applyAlignment="0" applyProtection="0">
      <alignment vertical="center"/>
    </xf>
    <xf numFmtId="0" fontId="45" fillId="22" borderId="0" applyNumberFormat="0" applyBorder="0" applyAlignment="0" applyProtection="0">
      <alignment vertical="center"/>
    </xf>
    <xf numFmtId="0" fontId="45" fillId="31" borderId="0" applyNumberFormat="0" applyBorder="0" applyAlignment="0" applyProtection="0">
      <alignment vertical="center"/>
    </xf>
    <xf numFmtId="0" fontId="45" fillId="33" borderId="0" applyNumberFormat="0" applyBorder="0" applyAlignment="0" applyProtection="0">
      <alignment vertical="center"/>
    </xf>
    <xf numFmtId="0" fontId="44" fillId="3" borderId="0" applyNumberFormat="0" applyBorder="0" applyAlignment="0" applyProtection="0">
      <alignment vertical="center"/>
    </xf>
    <xf numFmtId="41" fontId="32" fillId="0" borderId="0" applyFont="0" applyFill="0" applyBorder="0" applyAlignment="0" applyProtection="0"/>
    <xf numFmtId="0" fontId="44" fillId="26" borderId="0" applyNumberFormat="0" applyBorder="0" applyAlignment="0" applyProtection="0">
      <alignment vertical="center"/>
    </xf>
    <xf numFmtId="0" fontId="45" fillId="30" borderId="0" applyNumberFormat="0" applyBorder="0" applyAlignment="0" applyProtection="0">
      <alignment vertical="center"/>
    </xf>
    <xf numFmtId="0" fontId="45" fillId="21" borderId="0" applyNumberFormat="0" applyBorder="0" applyAlignment="0" applyProtection="0">
      <alignment vertical="center"/>
    </xf>
    <xf numFmtId="0" fontId="44" fillId="28" borderId="0" applyNumberFormat="0" applyBorder="0" applyAlignment="0" applyProtection="0">
      <alignment vertical="center"/>
    </xf>
    <xf numFmtId="0" fontId="32" fillId="0" borderId="0"/>
    <xf numFmtId="0" fontId="45" fillId="32" borderId="0" applyNumberFormat="0" applyBorder="0" applyAlignment="0" applyProtection="0">
      <alignment vertical="center"/>
    </xf>
    <xf numFmtId="0" fontId="49" fillId="0" borderId="0"/>
    <xf numFmtId="0" fontId="44" fillId="9" borderId="0" applyNumberFormat="0" applyBorder="0" applyAlignment="0" applyProtection="0">
      <alignment vertical="center"/>
    </xf>
    <xf numFmtId="0" fontId="44" fillId="16" borderId="0" applyNumberFormat="0" applyBorder="0" applyAlignment="0" applyProtection="0">
      <alignment vertical="center"/>
    </xf>
    <xf numFmtId="0" fontId="45" fillId="34" borderId="0" applyNumberFormat="0" applyBorder="0" applyAlignment="0" applyProtection="0">
      <alignment vertical="center"/>
    </xf>
    <xf numFmtId="0" fontId="44" fillId="18" borderId="0" applyNumberFormat="0" applyBorder="0" applyAlignment="0" applyProtection="0">
      <alignment vertical="center"/>
    </xf>
    <xf numFmtId="0" fontId="32" fillId="0" borderId="0"/>
    <xf numFmtId="0" fontId="32" fillId="0" borderId="0">
      <alignment vertical="center"/>
    </xf>
    <xf numFmtId="0" fontId="32" fillId="0" borderId="0">
      <alignment vertical="center"/>
    </xf>
    <xf numFmtId="0" fontId="0" fillId="0" borderId="0">
      <alignment vertical="center"/>
    </xf>
    <xf numFmtId="0" fontId="32" fillId="0" borderId="0"/>
    <xf numFmtId="0" fontId="49" fillId="0" borderId="0"/>
    <xf numFmtId="0" fontId="32" fillId="0" borderId="0"/>
    <xf numFmtId="0" fontId="49" fillId="0" borderId="0"/>
    <xf numFmtId="0" fontId="32" fillId="0" borderId="0"/>
    <xf numFmtId="0" fontId="66" fillId="35" borderId="0" applyNumberFormat="0" applyBorder="0" applyAlignment="0" applyProtection="0">
      <alignment vertical="center"/>
    </xf>
    <xf numFmtId="0" fontId="67" fillId="0" borderId="0"/>
    <xf numFmtId="178" fontId="0" fillId="0" borderId="0" applyFont="0" applyFill="0" applyBorder="0" applyAlignment="0" applyProtection="0">
      <alignment vertical="center"/>
    </xf>
    <xf numFmtId="178" fontId="32" fillId="0" borderId="0" applyFont="0" applyFill="0" applyBorder="0" applyAlignment="0" applyProtection="0">
      <alignment vertical="center"/>
    </xf>
  </cellStyleXfs>
  <cellXfs count="148">
    <xf numFmtId="0" fontId="0" fillId="0" borderId="0" xfId="0">
      <alignment vertical="center"/>
    </xf>
    <xf numFmtId="0" fontId="1"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wrapText="1"/>
    </xf>
    <xf numFmtId="0" fontId="1" fillId="0" borderId="0" xfId="0" applyFont="1" applyAlignment="1">
      <alignment wrapText="1"/>
    </xf>
    <xf numFmtId="0" fontId="2" fillId="0" borderId="0" xfId="0" applyFont="1">
      <alignment vertical="center"/>
    </xf>
    <xf numFmtId="0" fontId="3"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0" fontId="4" fillId="0" borderId="2" xfId="0" applyNumberFormat="1" applyFont="1" applyBorder="1" applyAlignment="1">
      <alignment horizontal="center" vertical="center" wrapText="1"/>
    </xf>
    <xf numFmtId="10"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2" fillId="0" borderId="1" xfId="0" applyFont="1" applyBorder="1" applyAlignment="1"/>
    <xf numFmtId="0" fontId="5" fillId="2" borderId="4" xfId="0" applyFont="1" applyFill="1" applyBorder="1" applyAlignment="1">
      <alignment horizontal="left"/>
    </xf>
    <xf numFmtId="0" fontId="1" fillId="0" borderId="0" xfId="0" applyFont="1" applyAlignment="1"/>
    <xf numFmtId="0" fontId="6" fillId="0" borderId="0" xfId="0" applyFont="1" applyAlignment="1">
      <alignment vertical="center" wrapText="1"/>
    </xf>
    <xf numFmtId="0" fontId="7" fillId="0" borderId="0" xfId="60" applyFont="1" applyAlignment="1">
      <alignment vertical="center"/>
    </xf>
    <xf numFmtId="0" fontId="8" fillId="0" borderId="0" xfId="60" applyFont="1" applyAlignment="1">
      <alignment vertical="center"/>
    </xf>
    <xf numFmtId="0" fontId="9" fillId="0" borderId="0" xfId="60" applyFont="1" applyAlignment="1">
      <alignment vertical="center"/>
    </xf>
    <xf numFmtId="0" fontId="9" fillId="0" borderId="0" xfId="60" applyFont="1" applyAlignment="1">
      <alignment vertical="center" wrapText="1"/>
    </xf>
    <xf numFmtId="0" fontId="10" fillId="0" borderId="0" xfId="0" applyFont="1" applyFill="1" applyBorder="1" applyAlignment="1">
      <alignment horizontal="left" vertical="center"/>
    </xf>
    <xf numFmtId="0" fontId="11" fillId="0" borderId="0" xfId="60" applyFont="1" applyAlignment="1">
      <alignment horizontal="center" vertical="center"/>
    </xf>
    <xf numFmtId="0" fontId="12" fillId="0" borderId="0" xfId="60" applyFont="1" applyAlignment="1">
      <alignment horizontal="center" vertical="center"/>
    </xf>
    <xf numFmtId="176" fontId="13" fillId="0" borderId="0" xfId="60" applyNumberFormat="1" applyFont="1" applyAlignment="1">
      <alignment horizontal="center" vertical="center"/>
    </xf>
    <xf numFmtId="176" fontId="9" fillId="0" borderId="0" xfId="60" applyNumberFormat="1" applyFont="1" applyAlignment="1">
      <alignment horizontal="center" vertical="center"/>
    </xf>
    <xf numFmtId="0" fontId="14" fillId="0" borderId="5" xfId="60" applyFont="1" applyBorder="1" applyAlignment="1">
      <alignment horizontal="right" vertical="center" wrapText="1"/>
    </xf>
    <xf numFmtId="0" fontId="15" fillId="0" borderId="1" xfId="60" applyFont="1" applyBorder="1" applyAlignment="1">
      <alignment horizontal="center" vertical="center" wrapText="1"/>
    </xf>
    <xf numFmtId="0" fontId="16" fillId="0" borderId="1" xfId="60" applyFont="1" applyBorder="1" applyAlignment="1">
      <alignment horizontal="center" vertical="center" wrapText="1"/>
    </xf>
    <xf numFmtId="0" fontId="17" fillId="0" borderId="1" xfId="58" applyFont="1" applyBorder="1" applyAlignment="1">
      <alignment vertical="center"/>
    </xf>
    <xf numFmtId="0" fontId="9" fillId="0" borderId="1" xfId="58" applyFont="1" applyBorder="1" applyAlignment="1">
      <alignment vertical="center"/>
    </xf>
    <xf numFmtId="9" fontId="9" fillId="0" borderId="1" xfId="58" applyNumberFormat="1" applyFont="1" applyBorder="1" applyAlignment="1">
      <alignment vertical="center"/>
    </xf>
    <xf numFmtId="43" fontId="9" fillId="0" borderId="1" xfId="58" applyNumberFormat="1" applyFont="1" applyBorder="1" applyAlignment="1">
      <alignment horizontal="right" vertical="center"/>
    </xf>
    <xf numFmtId="0" fontId="14" fillId="0" borderId="1" xfId="58" applyFont="1" applyBorder="1" applyAlignment="1">
      <alignment vertical="center"/>
    </xf>
    <xf numFmtId="0" fontId="8" fillId="0" borderId="1" xfId="58" applyFont="1" applyBorder="1" applyAlignment="1">
      <alignment vertical="center"/>
    </xf>
    <xf numFmtId="0" fontId="17" fillId="0" borderId="1" xfId="58" applyFont="1" applyBorder="1" applyAlignment="1">
      <alignment horizontal="center" vertical="center"/>
    </xf>
    <xf numFmtId="0" fontId="13" fillId="0" borderId="6" xfId="58" applyFont="1" applyBorder="1" applyAlignment="1">
      <alignment horizontal="center" vertical="center"/>
    </xf>
    <xf numFmtId="0" fontId="9" fillId="0" borderId="7" xfId="58" applyFont="1" applyBorder="1" applyAlignment="1">
      <alignment horizontal="center" vertical="center"/>
    </xf>
    <xf numFmtId="0" fontId="9" fillId="0" borderId="8" xfId="58" applyFont="1" applyBorder="1" applyAlignment="1">
      <alignment horizontal="center" vertical="center"/>
    </xf>
    <xf numFmtId="0" fontId="13" fillId="0" borderId="0" xfId="60" applyFont="1" applyAlignment="1">
      <alignment vertical="center"/>
    </xf>
    <xf numFmtId="0" fontId="18" fillId="0" borderId="1" xfId="58" applyFont="1" applyBorder="1" applyAlignment="1">
      <alignment horizontal="center" vertical="center" wrapText="1"/>
    </xf>
    <xf numFmtId="0" fontId="17" fillId="0" borderId="1" xfId="58" applyFont="1"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19" fillId="0" borderId="0" xfId="0" applyFont="1" applyAlignment="1">
      <alignment horizontal="left" vertical="center"/>
    </xf>
    <xf numFmtId="0" fontId="20"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19" fillId="0" borderId="1" xfId="0" applyFont="1" applyBorder="1" applyAlignment="1">
      <alignment vertical="center" wrapText="1"/>
    </xf>
    <xf numFmtId="0" fontId="23" fillId="0" borderId="1" xfId="58" applyFont="1" applyBorder="1" applyAlignment="1">
      <alignment horizontal="right" vertical="center" wrapText="1"/>
    </xf>
    <xf numFmtId="178" fontId="19" fillId="0" borderId="1" xfId="10" applyFont="1" applyBorder="1" applyAlignment="1">
      <alignment vertical="center" wrapText="1"/>
    </xf>
    <xf numFmtId="0" fontId="24" fillId="0" borderId="1" xfId="58" applyFont="1" applyBorder="1" applyAlignment="1">
      <alignment horizontal="right" vertical="center" wrapText="1"/>
    </xf>
    <xf numFmtId="0" fontId="24" fillId="0" borderId="1" xfId="58" applyFont="1" applyBorder="1" applyAlignment="1">
      <alignment horizontal="center" vertical="center" wrapText="1"/>
    </xf>
    <xf numFmtId="0" fontId="24" fillId="0" borderId="1" xfId="58" applyFont="1" applyBorder="1" applyAlignment="1">
      <alignment horizontal="left" vertical="center" wrapText="1"/>
    </xf>
    <xf numFmtId="0" fontId="21" fillId="0" borderId="1" xfId="0" applyFont="1" applyBorder="1" applyAlignment="1">
      <alignment vertical="center" wrapText="1"/>
    </xf>
    <xf numFmtId="0" fontId="0" fillId="0" borderId="1" xfId="0" applyBorder="1">
      <alignment vertical="center"/>
    </xf>
    <xf numFmtId="0" fontId="0" fillId="0" borderId="0" xfId="0" applyAlignment="1">
      <alignment vertical="center"/>
    </xf>
    <xf numFmtId="0" fontId="19" fillId="0" borderId="0" xfId="0" applyFont="1" applyAlignment="1">
      <alignment horizontal="left" vertical="center" wrapText="1"/>
    </xf>
    <xf numFmtId="0" fontId="15" fillId="0" borderId="0" xfId="40" applyFont="1" applyAlignment="1">
      <alignment vertical="center"/>
    </xf>
    <xf numFmtId="0" fontId="17" fillId="0" borderId="0" xfId="40" applyFont="1" applyAlignment="1">
      <alignment vertical="center" wrapText="1"/>
    </xf>
    <xf numFmtId="0" fontId="17" fillId="0" borderId="0" xfId="40" applyFont="1" applyAlignment="1">
      <alignment horizontal="left" vertical="center"/>
    </xf>
    <xf numFmtId="0" fontId="17" fillId="0" borderId="0" xfId="40" applyFont="1" applyAlignment="1">
      <alignment vertical="center"/>
    </xf>
    <xf numFmtId="0" fontId="10" fillId="0" borderId="0" xfId="0" applyFont="1" applyFill="1" applyBorder="1" applyAlignment="1">
      <alignment horizontal="left" vertical="center" wrapText="1"/>
    </xf>
    <xf numFmtId="0" fontId="17" fillId="0" borderId="0" xfId="40" applyFont="1" applyAlignment="1">
      <alignment horizontal="left" vertical="center" wrapText="1"/>
    </xf>
    <xf numFmtId="0" fontId="11" fillId="0" borderId="0" xfId="40" applyFont="1" applyAlignment="1">
      <alignment horizontal="center" vertical="center" wrapText="1"/>
    </xf>
    <xf numFmtId="0" fontId="11" fillId="0" borderId="0" xfId="40" applyFont="1" applyAlignment="1">
      <alignment horizontal="left" vertical="center" wrapText="1"/>
    </xf>
    <xf numFmtId="0" fontId="12" fillId="0" borderId="0" xfId="40" applyFont="1" applyAlignment="1">
      <alignment vertical="center"/>
    </xf>
    <xf numFmtId="0" fontId="13" fillId="0" borderId="0" xfId="60" applyFont="1" applyAlignment="1">
      <alignment horizontal="center" vertical="center" wrapText="1"/>
    </xf>
    <xf numFmtId="0" fontId="9" fillId="0" borderId="0" xfId="60" applyFont="1" applyAlignment="1">
      <alignment horizontal="left" vertical="center" wrapText="1"/>
    </xf>
    <xf numFmtId="0" fontId="9" fillId="0" borderId="0" xfId="60" applyFont="1" applyAlignment="1">
      <alignment horizontal="center" vertical="center" wrapText="1"/>
    </xf>
    <xf numFmtId="0" fontId="14" fillId="0" borderId="0" xfId="40" applyFont="1" applyAlignment="1">
      <alignment horizontal="left" vertical="center" wrapText="1"/>
    </xf>
    <xf numFmtId="0" fontId="14" fillId="0" borderId="0" xfId="40" applyFont="1" applyAlignment="1">
      <alignment horizontal="right" vertical="center" wrapText="1"/>
    </xf>
    <xf numFmtId="0" fontId="14" fillId="0" borderId="0" xfId="40" applyFont="1" applyAlignment="1">
      <alignment vertical="center"/>
    </xf>
    <xf numFmtId="0" fontId="25" fillId="0" borderId="1" xfId="40" applyFont="1" applyFill="1" applyBorder="1" applyAlignment="1">
      <alignment horizontal="center" vertical="center" wrapText="1"/>
    </xf>
    <xf numFmtId="0" fontId="25" fillId="0" borderId="1" xfId="40" applyFont="1" applyBorder="1" applyAlignment="1">
      <alignment horizontal="center" vertical="center" wrapText="1"/>
    </xf>
    <xf numFmtId="0" fontId="26" fillId="0" borderId="1" xfId="40" applyFont="1" applyFill="1" applyBorder="1" applyAlignment="1">
      <alignment horizontal="center" vertical="center" wrapText="1"/>
    </xf>
    <xf numFmtId="0" fontId="27" fillId="0" borderId="1" xfId="40" applyFont="1" applyFill="1" applyBorder="1" applyAlignment="1">
      <alignment horizontal="left" vertical="center" wrapText="1"/>
    </xf>
    <xf numFmtId="0" fontId="28" fillId="0" borderId="1" xfId="40" applyFont="1" applyBorder="1" applyAlignment="1">
      <alignment horizontal="center" vertical="center" wrapText="1"/>
    </xf>
    <xf numFmtId="178" fontId="17" fillId="0" borderId="1" xfId="10" applyFont="1" applyBorder="1" applyAlignment="1">
      <alignment horizontal="right" vertical="center" wrapText="1"/>
    </xf>
    <xf numFmtId="0" fontId="17" fillId="0" borderId="1" xfId="40" applyFont="1" applyBorder="1" applyAlignment="1">
      <alignment horizontal="center" vertical="center" wrapText="1"/>
    </xf>
    <xf numFmtId="0" fontId="29" fillId="0" borderId="1" xfId="40" applyFont="1" applyFill="1" applyBorder="1" applyAlignment="1">
      <alignment horizontal="left" vertical="center" wrapText="1"/>
    </xf>
    <xf numFmtId="0" fontId="26" fillId="0" borderId="2" xfId="40" applyFont="1" applyFill="1" applyBorder="1" applyAlignment="1">
      <alignment horizontal="center" vertical="center" wrapText="1"/>
    </xf>
    <xf numFmtId="0" fontId="27" fillId="0" borderId="2" xfId="40" applyFont="1" applyFill="1" applyBorder="1" applyAlignment="1">
      <alignment horizontal="left" vertical="center" wrapText="1"/>
    </xf>
    <xf numFmtId="178" fontId="17" fillId="0" borderId="1" xfId="10" applyFont="1" applyBorder="1" applyAlignment="1">
      <alignment horizontal="center" vertical="center" wrapText="1"/>
    </xf>
    <xf numFmtId="0" fontId="17" fillId="0" borderId="2" xfId="40" applyFont="1" applyBorder="1" applyAlignment="1">
      <alignment horizontal="center" vertical="center" wrapText="1"/>
    </xf>
    <xf numFmtId="0" fontId="29" fillId="0" borderId="2" xfId="40" applyFont="1" applyFill="1" applyBorder="1" applyAlignment="1">
      <alignment horizontal="left" vertical="center" wrapText="1"/>
    </xf>
    <xf numFmtId="0" fontId="26" fillId="0" borderId="3" xfId="40" applyFont="1" applyFill="1" applyBorder="1" applyAlignment="1">
      <alignment horizontal="center" vertical="center" wrapText="1"/>
    </xf>
    <xf numFmtId="0" fontId="27" fillId="0" borderId="3" xfId="40" applyFont="1" applyFill="1" applyBorder="1" applyAlignment="1">
      <alignment horizontal="left" vertical="center" wrapText="1"/>
    </xf>
    <xf numFmtId="0" fontId="17" fillId="0" borderId="3" xfId="40" applyFont="1" applyBorder="1" applyAlignment="1">
      <alignment horizontal="center" vertical="center" wrapText="1"/>
    </xf>
    <xf numFmtId="0" fontId="29" fillId="0" borderId="3" xfId="40" applyFont="1" applyFill="1" applyBorder="1" applyAlignment="1">
      <alignment horizontal="left" vertical="center" wrapText="1"/>
    </xf>
    <xf numFmtId="0" fontId="17" fillId="0" borderId="1" xfId="40" applyFont="1" applyBorder="1" applyAlignment="1">
      <alignment vertical="center" wrapText="1"/>
    </xf>
    <xf numFmtId="0" fontId="30" fillId="0" borderId="0" xfId="40" applyFont="1" applyAlignment="1">
      <alignment horizontal="left" vertical="top" wrapText="1"/>
    </xf>
    <xf numFmtId="0" fontId="31" fillId="0" borderId="0" xfId="40" applyFont="1" applyAlignment="1">
      <alignment horizontal="left" vertical="top" wrapText="1"/>
    </xf>
    <xf numFmtId="0" fontId="32" fillId="0" borderId="0" xfId="0" applyFont="1" applyFill="1" applyBorder="1" applyAlignment="1"/>
    <xf numFmtId="0" fontId="33" fillId="0" borderId="0" xfId="0" applyFont="1" applyFill="1" applyBorder="1" applyAlignment="1">
      <alignment vertical="center"/>
    </xf>
    <xf numFmtId="0" fontId="33" fillId="0" borderId="0" xfId="0" applyFont="1" applyFill="1" applyAlignment="1">
      <alignment vertical="center"/>
    </xf>
    <xf numFmtId="0" fontId="32" fillId="0" borderId="0" xfId="0" applyFont="1" applyFill="1" applyBorder="1" applyAlignment="1">
      <alignment horizontal="center" vertical="center"/>
    </xf>
    <xf numFmtId="0" fontId="32" fillId="0" borderId="0" xfId="0" applyFont="1" applyFill="1" applyBorder="1" applyAlignment="1">
      <alignment vertical="center" wrapText="1"/>
    </xf>
    <xf numFmtId="0" fontId="34" fillId="0" borderId="0" xfId="0" applyFont="1" applyFill="1" applyBorder="1" applyAlignment="1">
      <alignment horizontal="center" vertical="center"/>
    </xf>
    <xf numFmtId="0" fontId="32" fillId="0" borderId="0" xfId="0" applyFont="1" applyFill="1" applyBorder="1" applyAlignment="1">
      <alignment vertical="center"/>
    </xf>
    <xf numFmtId="0" fontId="35" fillId="0" borderId="0" xfId="0" applyFont="1" applyFill="1" applyBorder="1" applyAlignment="1">
      <alignment horizontal="left"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37" fillId="0" borderId="9"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12" xfId="0" applyFont="1" applyFill="1" applyBorder="1" applyAlignment="1">
      <alignment horizontal="left" vertical="top" wrapText="1"/>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2" xfId="0" applyFont="1" applyFill="1" applyBorder="1" applyAlignment="1">
      <alignment horizontal="center" vertical="center"/>
    </xf>
    <xf numFmtId="0" fontId="40" fillId="0" borderId="1"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3" xfId="0" applyFont="1" applyFill="1" applyBorder="1" applyAlignment="1">
      <alignment horizontal="center" vertical="center"/>
    </xf>
    <xf numFmtId="0" fontId="41"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NumberFormat="1" applyFont="1" applyFill="1" applyBorder="1" applyAlignment="1">
      <alignment horizontal="center" vertical="center"/>
    </xf>
    <xf numFmtId="0" fontId="32" fillId="0" borderId="1" xfId="0" applyNumberFormat="1" applyFont="1" applyFill="1" applyBorder="1" applyAlignment="1">
      <alignment vertical="center" wrapText="1"/>
    </xf>
    <xf numFmtId="0" fontId="32" fillId="0" borderId="1" xfId="0" applyFont="1" applyFill="1" applyBorder="1" applyAlignment="1">
      <alignment vertical="center" wrapText="1"/>
    </xf>
    <xf numFmtId="0" fontId="32" fillId="0" borderId="6" xfId="0" applyNumberFormat="1" applyFont="1" applyFill="1" applyBorder="1" applyAlignment="1">
      <alignment horizontal="center" vertical="center"/>
    </xf>
    <xf numFmtId="0" fontId="42" fillId="0" borderId="1" xfId="0" applyFont="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Fill="1" applyBorder="1" applyAlignment="1">
      <alignment horizontal="center" vertical="center"/>
    </xf>
    <xf numFmtId="0" fontId="32" fillId="0" borderId="1" xfId="0" applyFont="1" applyFill="1" applyBorder="1" applyAlignment="1">
      <alignment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43" fillId="0" borderId="0" xfId="0" applyFont="1" applyAlignment="1">
      <alignment vertical="center" wrapText="1"/>
    </xf>
    <xf numFmtId="0" fontId="41" fillId="0" borderId="1" xfId="0" applyFont="1" applyFill="1" applyBorder="1" applyAlignment="1">
      <alignment horizontal="left"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1" xfId="0" applyFont="1" applyFill="1" applyBorder="1" applyAlignment="1">
      <alignment horizontal="left" vertical="center"/>
    </xf>
  </cellXfs>
  <cellStyles count="71">
    <cellStyle name="常规" xfId="0" builtinId="0"/>
    <cellStyle name="货币[0]" xfId="1" builtinId="7"/>
    <cellStyle name="20% - 强调文字颜色 3" xfId="2" builtinId="38"/>
    <cellStyle name="输入" xfId="3" builtinId="20"/>
    <cellStyle name="货币" xfId="4" builtinId="4"/>
    <cellStyle name="常规_往来明细表" xfId="5"/>
    <cellStyle name="差_附件2：资料清单-14"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公司财务状况情况表" xfId="14"/>
    <cellStyle name="已访问的超链接" xfId="15" builtinId="9"/>
    <cellStyle name="百分比 2"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0,0_x000d__x000a_NA_x000d__x000a_"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_提供担保情况表"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千位分隔[0]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常规_代偿业务情况表" xfId="53"/>
    <cellStyle name="60% - 强调文字颜色 5" xfId="54" builtinId="48"/>
    <cellStyle name="强调文字颜色 6" xfId="55" builtinId="49"/>
    <cellStyle name="40% - 强调文字颜色 6" xfId="56" builtinId="51"/>
    <cellStyle name="60% - 强调文字颜色 6" xfId="57" builtinId="52"/>
    <cellStyle name="0,0_x000d__x000a_NA_x000d__x000a_ 2" xfId="58"/>
    <cellStyle name="常规_银行账户年检表" xfId="59"/>
    <cellStyle name="常规 2" xfId="60"/>
    <cellStyle name="常规 3" xfId="61"/>
    <cellStyle name="常规 4" xfId="62"/>
    <cellStyle name="常规 5" xfId="63"/>
    <cellStyle name="常规_Sheet1" xfId="64"/>
    <cellStyle name="常规_金融企业财务决算报表(担保类)11月" xfId="65"/>
    <cellStyle name="常规_综合性底稿" xfId="66"/>
    <cellStyle name="好_附件2：资料清单-14" xfId="67"/>
    <cellStyle name="普通_G9  (1)" xfId="68"/>
    <cellStyle name="千位分隔 2" xfId="69"/>
    <cellStyle name="千位分隔 3" xfId="7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view="pageBreakPreview" zoomScale="85" zoomScaleNormal="75" zoomScaleSheetLayoutView="85" topLeftCell="A31" workbookViewId="0">
      <selection activeCell="A1" sqref="A1:B1"/>
    </sheetView>
  </sheetViews>
  <sheetFormatPr defaultColWidth="9" defaultRowHeight="14.25" outlineLevelCol="6"/>
  <cols>
    <col min="1" max="1" width="6.45833333333333" style="105" customWidth="1"/>
    <col min="2" max="2" width="18.8166666666667" style="106" customWidth="1"/>
    <col min="3" max="3" width="51.7583333333333" style="106" customWidth="1"/>
    <col min="4" max="4" width="14.625" style="106" customWidth="1"/>
    <col min="5" max="5" width="11.175" style="106" customWidth="1"/>
    <col min="6" max="6" width="10.5916666666667" style="107" customWidth="1"/>
    <col min="7" max="7" width="31.6083333333333" style="108" customWidth="1"/>
    <col min="8" max="8" width="37.3333333333333" style="108" customWidth="1"/>
    <col min="9" max="16384" width="9" style="108"/>
  </cols>
  <sheetData>
    <row r="1" ht="25" customHeight="1" spans="1:2">
      <c r="A1" s="109" t="s">
        <v>0</v>
      </c>
      <c r="B1" s="110"/>
    </row>
    <row r="2" ht="13" customHeight="1" spans="1:7">
      <c r="A2" s="111" t="s">
        <v>1</v>
      </c>
      <c r="B2" s="111"/>
      <c r="C2" s="111"/>
      <c r="D2" s="111"/>
      <c r="E2" s="111"/>
      <c r="F2" s="112"/>
      <c r="G2" s="112"/>
    </row>
    <row r="3" ht="53" customHeight="1" spans="1:7">
      <c r="A3" s="112"/>
      <c r="B3" s="111"/>
      <c r="C3" s="111"/>
      <c r="D3" s="111"/>
      <c r="E3" s="111"/>
      <c r="F3" s="112"/>
      <c r="G3" s="112"/>
    </row>
    <row r="4" s="102" customFormat="1" ht="112" customHeight="1" spans="1:7">
      <c r="A4" s="113" t="s">
        <v>2</v>
      </c>
      <c r="B4" s="114"/>
      <c r="C4" s="114"/>
      <c r="D4" s="114"/>
      <c r="E4" s="114"/>
      <c r="F4" s="114"/>
      <c r="G4" s="115"/>
    </row>
    <row r="5" s="102" customFormat="1" ht="121" customHeight="1" spans="1:7">
      <c r="A5" s="116"/>
      <c r="B5" s="117"/>
      <c r="C5" s="117"/>
      <c r="D5" s="117"/>
      <c r="E5" s="117"/>
      <c r="F5" s="117"/>
      <c r="G5" s="118"/>
    </row>
    <row r="6" s="102" customFormat="1" ht="27" customHeight="1" spans="1:7">
      <c r="A6" s="119" t="s">
        <v>3</v>
      </c>
      <c r="B6" s="120" t="s">
        <v>4</v>
      </c>
      <c r="C6" s="120" t="s">
        <v>5</v>
      </c>
      <c r="D6" s="121" t="s">
        <v>6</v>
      </c>
      <c r="E6" s="122"/>
      <c r="F6" s="123" t="s">
        <v>7</v>
      </c>
      <c r="G6" s="124" t="s">
        <v>8</v>
      </c>
    </row>
    <row r="7" s="103" customFormat="1" ht="43" customHeight="1" spans="1:7">
      <c r="A7" s="119"/>
      <c r="B7" s="120"/>
      <c r="C7" s="120"/>
      <c r="D7" s="125" t="s">
        <v>9</v>
      </c>
      <c r="E7" s="125" t="s">
        <v>10</v>
      </c>
      <c r="F7" s="126"/>
      <c r="G7" s="127"/>
    </row>
    <row r="8" s="103" customFormat="1" ht="45" customHeight="1" spans="1:7">
      <c r="A8" s="119"/>
      <c r="B8" s="128" t="s">
        <v>11</v>
      </c>
      <c r="C8" s="128"/>
      <c r="D8" s="128"/>
      <c r="E8" s="128"/>
      <c r="F8" s="128"/>
      <c r="G8" s="128"/>
    </row>
    <row r="9" ht="40" customHeight="1" spans="1:7">
      <c r="A9" s="119">
        <v>1</v>
      </c>
      <c r="B9" s="129" t="s">
        <v>12</v>
      </c>
      <c r="C9" s="130" t="s">
        <v>13</v>
      </c>
      <c r="D9" s="130"/>
      <c r="E9" s="130"/>
      <c r="F9" s="131"/>
      <c r="G9" s="132" t="s">
        <v>14</v>
      </c>
    </row>
    <row r="10" ht="67" customHeight="1" spans="1:7">
      <c r="A10" s="119">
        <v>2</v>
      </c>
      <c r="B10" s="129"/>
      <c r="C10" s="130" t="s">
        <v>15</v>
      </c>
      <c r="D10" s="130"/>
      <c r="E10" s="130"/>
      <c r="F10" s="131"/>
      <c r="G10" s="132" t="s">
        <v>16</v>
      </c>
    </row>
    <row r="11" ht="40" customHeight="1" spans="1:7">
      <c r="A11" s="119">
        <v>3</v>
      </c>
      <c r="B11" s="129"/>
      <c r="C11" s="133" t="s">
        <v>17</v>
      </c>
      <c r="D11" s="133"/>
      <c r="E11" s="133"/>
      <c r="F11" s="131"/>
      <c r="G11" s="132" t="s">
        <v>18</v>
      </c>
    </row>
    <row r="12" ht="60" customHeight="1" spans="1:7">
      <c r="A12" s="119">
        <v>4</v>
      </c>
      <c r="B12" s="129" t="s">
        <v>19</v>
      </c>
      <c r="C12" s="133" t="s">
        <v>20</v>
      </c>
      <c r="D12" s="133"/>
      <c r="E12" s="133"/>
      <c r="F12" s="134"/>
      <c r="G12" s="135"/>
    </row>
    <row r="13" ht="60" customHeight="1" spans="1:7">
      <c r="A13" s="119">
        <v>5</v>
      </c>
      <c r="B13" s="129"/>
      <c r="C13" s="133" t="s">
        <v>21</v>
      </c>
      <c r="D13" s="133"/>
      <c r="E13" s="133"/>
      <c r="F13" s="134"/>
      <c r="G13" s="136" t="s">
        <v>22</v>
      </c>
    </row>
    <row r="14" ht="60" customHeight="1" spans="1:7">
      <c r="A14" s="119">
        <v>6</v>
      </c>
      <c r="B14" s="129"/>
      <c r="C14" s="133" t="s">
        <v>23</v>
      </c>
      <c r="D14" s="133"/>
      <c r="E14" s="133"/>
      <c r="F14" s="134"/>
      <c r="G14" s="137"/>
    </row>
    <row r="15" ht="62" customHeight="1" spans="1:7">
      <c r="A15" s="119">
        <v>7</v>
      </c>
      <c r="B15" s="129"/>
      <c r="C15" s="133" t="s">
        <v>24</v>
      </c>
      <c r="D15" s="133"/>
      <c r="E15" s="133"/>
      <c r="F15" s="131"/>
      <c r="G15" s="138" t="s">
        <v>25</v>
      </c>
    </row>
    <row r="16" ht="46" customHeight="1" spans="1:7">
      <c r="A16" s="119">
        <v>8</v>
      </c>
      <c r="B16" s="129"/>
      <c r="C16" s="133" t="s">
        <v>26</v>
      </c>
      <c r="D16" s="133"/>
      <c r="E16" s="133"/>
      <c r="F16" s="131"/>
      <c r="G16" s="138"/>
    </row>
    <row r="17" ht="40" customHeight="1" spans="1:7">
      <c r="A17" s="119">
        <v>9</v>
      </c>
      <c r="B17" s="129" t="s">
        <v>27</v>
      </c>
      <c r="C17" s="133" t="s">
        <v>28</v>
      </c>
      <c r="D17" s="133"/>
      <c r="E17" s="133"/>
      <c r="F17" s="139"/>
      <c r="G17" s="140"/>
    </row>
    <row r="18" ht="40" customHeight="1" spans="1:7">
      <c r="A18" s="119">
        <v>10</v>
      </c>
      <c r="B18" s="129"/>
      <c r="C18" s="133" t="s">
        <v>29</v>
      </c>
      <c r="D18" s="133"/>
      <c r="E18" s="133"/>
      <c r="F18" s="139"/>
      <c r="G18" s="140"/>
    </row>
    <row r="19" ht="40" customHeight="1" spans="1:7">
      <c r="A19" s="119">
        <v>11</v>
      </c>
      <c r="B19" s="129"/>
      <c r="C19" s="133" t="s">
        <v>30</v>
      </c>
      <c r="D19" s="133"/>
      <c r="E19" s="133"/>
      <c r="F19" s="139"/>
      <c r="G19" s="140"/>
    </row>
    <row r="20" ht="40" customHeight="1" spans="1:7">
      <c r="A20" s="119">
        <v>12</v>
      </c>
      <c r="B20" s="129"/>
      <c r="C20" s="133" t="s">
        <v>31</v>
      </c>
      <c r="D20" s="133"/>
      <c r="E20" s="133"/>
      <c r="F20" s="139"/>
      <c r="G20" s="140"/>
    </row>
    <row r="21" ht="70" customHeight="1" spans="1:7">
      <c r="A21" s="119">
        <v>13</v>
      </c>
      <c r="B21" s="129" t="s">
        <v>32</v>
      </c>
      <c r="C21" s="133" t="s">
        <v>33</v>
      </c>
      <c r="D21" s="133"/>
      <c r="E21" s="133"/>
      <c r="F21" s="139"/>
      <c r="G21" s="141" t="s">
        <v>34</v>
      </c>
    </row>
    <row r="22" ht="70" customHeight="1" spans="1:7">
      <c r="A22" s="119">
        <v>14</v>
      </c>
      <c r="B22" s="129"/>
      <c r="C22" s="133" t="s">
        <v>35</v>
      </c>
      <c r="D22" s="133"/>
      <c r="E22" s="133"/>
      <c r="F22" s="139"/>
      <c r="G22" s="142"/>
    </row>
    <row r="23" ht="40" customHeight="1" spans="1:7">
      <c r="A23" s="119">
        <v>15</v>
      </c>
      <c r="B23" s="129"/>
      <c r="C23" s="133" t="s">
        <v>36</v>
      </c>
      <c r="D23" s="133"/>
      <c r="E23" s="133"/>
      <c r="F23" s="139"/>
      <c r="G23" s="140"/>
    </row>
    <row r="24" ht="40" customHeight="1" spans="1:7">
      <c r="A24" s="119">
        <v>16</v>
      </c>
      <c r="B24" s="129" t="s">
        <v>37</v>
      </c>
      <c r="C24" s="133" t="s">
        <v>38</v>
      </c>
      <c r="D24" s="133"/>
      <c r="E24" s="133"/>
      <c r="F24" s="139"/>
      <c r="G24" s="140"/>
    </row>
    <row r="25" ht="40" customHeight="1" spans="1:7">
      <c r="A25" s="119">
        <v>17</v>
      </c>
      <c r="B25" s="129"/>
      <c r="C25" s="133" t="s">
        <v>39</v>
      </c>
      <c r="D25" s="133"/>
      <c r="E25" s="133"/>
      <c r="F25" s="139"/>
      <c r="G25" s="140"/>
    </row>
    <row r="26" ht="40" customHeight="1" spans="1:7">
      <c r="A26" s="119">
        <v>18</v>
      </c>
      <c r="B26" s="129"/>
      <c r="C26" s="133" t="s">
        <v>40</v>
      </c>
      <c r="D26" s="133"/>
      <c r="E26" s="133"/>
      <c r="F26" s="139"/>
      <c r="G26" s="140"/>
    </row>
    <row r="27" ht="40" customHeight="1" spans="1:7">
      <c r="A27" s="119">
        <v>19</v>
      </c>
      <c r="B27" s="129"/>
      <c r="C27" s="133" t="s">
        <v>41</v>
      </c>
      <c r="D27" s="133"/>
      <c r="E27" s="133"/>
      <c r="F27" s="139"/>
      <c r="G27" s="140"/>
    </row>
    <row r="28" ht="40" customHeight="1" spans="1:7">
      <c r="A28" s="119">
        <v>20</v>
      </c>
      <c r="B28" s="129" t="s">
        <v>42</v>
      </c>
      <c r="C28" s="133" t="s">
        <v>43</v>
      </c>
      <c r="D28" s="133"/>
      <c r="E28" s="133"/>
      <c r="F28" s="139"/>
      <c r="G28" s="143" t="s">
        <v>44</v>
      </c>
    </row>
    <row r="29" s="103" customFormat="1" ht="59" customHeight="1" spans="1:7">
      <c r="A29" s="119">
        <v>21</v>
      </c>
      <c r="B29" s="129" t="s">
        <v>45</v>
      </c>
      <c r="C29" s="133" t="s">
        <v>46</v>
      </c>
      <c r="D29" s="133"/>
      <c r="E29" s="133"/>
      <c r="F29" s="120"/>
      <c r="G29" s="130"/>
    </row>
    <row r="30" s="104" customFormat="1" ht="59" customHeight="1" spans="1:7">
      <c r="A30" s="119">
        <v>22</v>
      </c>
      <c r="B30" s="129" t="s">
        <v>47</v>
      </c>
      <c r="C30" s="133" t="s">
        <v>47</v>
      </c>
      <c r="D30" s="133"/>
      <c r="E30" s="133"/>
      <c r="F30" s="120"/>
      <c r="G30" s="130"/>
    </row>
    <row r="31" ht="45" customHeight="1" spans="1:7">
      <c r="A31" s="119"/>
      <c r="B31" s="128" t="s">
        <v>48</v>
      </c>
      <c r="C31" s="144"/>
      <c r="D31" s="144"/>
      <c r="E31" s="144"/>
      <c r="F31" s="144"/>
      <c r="G31" s="144"/>
    </row>
    <row r="32" ht="40" customHeight="1" spans="1:7">
      <c r="A32" s="119">
        <v>23</v>
      </c>
      <c r="B32" s="129" t="s">
        <v>49</v>
      </c>
      <c r="C32" s="133" t="s">
        <v>50</v>
      </c>
      <c r="D32" s="144"/>
      <c r="E32" s="144"/>
      <c r="F32" s="139"/>
      <c r="G32" s="144"/>
    </row>
    <row r="33" ht="40" customHeight="1" spans="1:7">
      <c r="A33" s="119">
        <v>24</v>
      </c>
      <c r="B33" s="129"/>
      <c r="C33" s="133" t="s">
        <v>51</v>
      </c>
      <c r="D33" s="144"/>
      <c r="E33" s="144"/>
      <c r="F33" s="139"/>
      <c r="G33" s="144"/>
    </row>
    <row r="34" ht="40" customHeight="1" spans="1:7">
      <c r="A34" s="119">
        <v>25</v>
      </c>
      <c r="B34" s="129"/>
      <c r="C34" s="133" t="s">
        <v>52</v>
      </c>
      <c r="D34" s="144"/>
      <c r="E34" s="144"/>
      <c r="F34" s="139"/>
      <c r="G34" s="144"/>
    </row>
    <row r="35" ht="40" customHeight="1" spans="1:7">
      <c r="A35" s="119">
        <v>26</v>
      </c>
      <c r="B35" s="129" t="s">
        <v>53</v>
      </c>
      <c r="C35" s="133" t="s">
        <v>54</v>
      </c>
      <c r="D35" s="144"/>
      <c r="E35" s="144"/>
      <c r="F35" s="144"/>
      <c r="G35" s="144"/>
    </row>
    <row r="36" ht="40" customHeight="1" spans="1:7">
      <c r="A36" s="119">
        <v>27</v>
      </c>
      <c r="B36" s="145" t="s">
        <v>55</v>
      </c>
      <c r="C36" s="133" t="s">
        <v>56</v>
      </c>
      <c r="D36" s="144"/>
      <c r="E36" s="144"/>
      <c r="F36" s="144"/>
      <c r="G36" s="141" t="s">
        <v>57</v>
      </c>
    </row>
    <row r="37" ht="40" customHeight="1" spans="1:7">
      <c r="A37" s="119">
        <v>28</v>
      </c>
      <c r="B37" s="146"/>
      <c r="C37" s="133" t="s">
        <v>58</v>
      </c>
      <c r="D37" s="144"/>
      <c r="E37" s="144"/>
      <c r="F37" s="144"/>
      <c r="G37" s="142"/>
    </row>
    <row r="38" ht="45" customHeight="1" spans="1:7">
      <c r="A38" s="119">
        <v>29</v>
      </c>
      <c r="B38" s="145" t="s">
        <v>59</v>
      </c>
      <c r="C38" s="133" t="s">
        <v>60</v>
      </c>
      <c r="D38" s="144"/>
      <c r="E38" s="144"/>
      <c r="F38" s="139"/>
      <c r="G38" s="144"/>
    </row>
    <row r="39" ht="45" customHeight="1" spans="1:7">
      <c r="A39" s="119">
        <v>30</v>
      </c>
      <c r="B39" s="146"/>
      <c r="C39" s="133" t="s">
        <v>61</v>
      </c>
      <c r="D39" s="144"/>
      <c r="E39" s="144"/>
      <c r="F39" s="139"/>
      <c r="G39" s="144"/>
    </row>
    <row r="40" ht="45" customHeight="1" spans="1:7">
      <c r="A40" s="119">
        <v>31</v>
      </c>
      <c r="B40" s="129" t="s">
        <v>42</v>
      </c>
      <c r="C40" s="133" t="s">
        <v>62</v>
      </c>
      <c r="D40" s="133"/>
      <c r="E40" s="133"/>
      <c r="F40" s="139"/>
      <c r="G40" s="130" t="s">
        <v>63</v>
      </c>
    </row>
    <row r="41" ht="45" customHeight="1" spans="1:7">
      <c r="A41" s="119">
        <v>32</v>
      </c>
      <c r="B41" s="129"/>
      <c r="C41" s="133" t="s">
        <v>64</v>
      </c>
      <c r="D41" s="133"/>
      <c r="E41" s="133"/>
      <c r="F41" s="139"/>
      <c r="G41" s="147"/>
    </row>
    <row r="42" ht="45" customHeight="1" spans="1:7">
      <c r="A42" s="119">
        <v>33</v>
      </c>
      <c r="B42" s="129"/>
      <c r="C42" s="133" t="s">
        <v>65</v>
      </c>
      <c r="D42" s="133"/>
      <c r="E42" s="133"/>
      <c r="F42" s="139"/>
      <c r="G42" s="147"/>
    </row>
    <row r="43" ht="40" customHeight="1" spans="1:7">
      <c r="A43" s="119">
        <v>34</v>
      </c>
      <c r="B43" s="129" t="s">
        <v>66</v>
      </c>
      <c r="C43" s="133" t="s">
        <v>67</v>
      </c>
      <c r="D43" s="133"/>
      <c r="E43" s="133"/>
      <c r="F43" s="139"/>
      <c r="G43" s="140"/>
    </row>
  </sheetData>
  <mergeCells count="25">
    <mergeCell ref="A1:B1"/>
    <mergeCell ref="D6:E6"/>
    <mergeCell ref="B8:G8"/>
    <mergeCell ref="B31:G31"/>
    <mergeCell ref="A6:A7"/>
    <mergeCell ref="B6:B7"/>
    <mergeCell ref="B9:B11"/>
    <mergeCell ref="B12:B16"/>
    <mergeCell ref="B17:B20"/>
    <mergeCell ref="B21:B23"/>
    <mergeCell ref="B24:B27"/>
    <mergeCell ref="B32:B34"/>
    <mergeCell ref="B36:B37"/>
    <mergeCell ref="B38:B39"/>
    <mergeCell ref="B40:B42"/>
    <mergeCell ref="C6:C7"/>
    <mergeCell ref="F6:F7"/>
    <mergeCell ref="G6:G7"/>
    <mergeCell ref="G13:G14"/>
    <mergeCell ref="G15:G16"/>
    <mergeCell ref="G21:G22"/>
    <mergeCell ref="G36:G37"/>
    <mergeCell ref="G40:G42"/>
    <mergeCell ref="A2:G3"/>
    <mergeCell ref="A4:G5"/>
  </mergeCells>
  <dataValidations count="2">
    <dataValidation type="list" allowBlank="1" showInputMessage="1" showErrorMessage="1" sqref="D13 D28 D29 D30 D37 D9:D12 D14:D16 D17:D20 D21:D23 D24:D27 D32:D34 D35:D36 D38:D43">
      <formula1>"是,否"</formula1>
    </dataValidation>
    <dataValidation type="list" allowBlank="1" showInputMessage="1" showErrorMessage="1" sqref="F13 F14 F15 F16 F24 F25 F26 F27 F28 F29 F30 F38 F39 F40 F9:F12 F17:F20 F21:F23 F32:F34 F41:F43">
      <formula1>"√,×"</formula1>
    </dataValidation>
  </dataValidations>
  <printOptions horizontalCentered="1"/>
  <pageMargins left="0.393055555555556" right="0.393055555555556" top="0.984027777777778" bottom="0.786805555555556" header="0.275" footer="0.314583333333333"/>
  <pageSetup paperSize="9" scale="67" fitToHeight="0" orientation="portrait"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W21"/>
  <sheetViews>
    <sheetView workbookViewId="0">
      <pane ySplit="5" topLeftCell="A11" activePane="bottomLeft" state="frozen"/>
      <selection/>
      <selection pane="bottomLeft" activeCell="A14" sqref="A14:F15"/>
    </sheetView>
  </sheetViews>
  <sheetFormatPr defaultColWidth="8" defaultRowHeight="12.75"/>
  <cols>
    <col min="1" max="1" width="32.625" style="68" customWidth="1"/>
    <col min="2" max="2" width="34.75" style="69" customWidth="1"/>
    <col min="3" max="3" width="55.875" style="69" customWidth="1"/>
    <col min="4" max="4" width="16.25" style="70" customWidth="1"/>
    <col min="5" max="5" width="9" style="70" customWidth="1"/>
    <col min="6" max="6" width="13.5" style="69" customWidth="1"/>
    <col min="7" max="231" width="8" style="70" customWidth="1"/>
    <col min="232" max="249" width="8" style="25"/>
    <col min="250" max="250" width="17.9083333333333" style="25" customWidth="1"/>
    <col min="251" max="251" width="13.3666666666667" style="25" customWidth="1"/>
    <col min="252" max="252" width="15.3666666666667" style="25" customWidth="1"/>
    <col min="253" max="253" width="23.0916666666667" style="25" customWidth="1"/>
    <col min="254" max="254" width="14.0916666666667" style="25" customWidth="1"/>
    <col min="255" max="255" width="15" style="25" customWidth="1"/>
    <col min="256" max="256" width="10.9083333333333" style="25" customWidth="1"/>
    <col min="257" max="257" width="11.725" style="25" customWidth="1"/>
    <col min="258" max="258" width="23" style="25" customWidth="1"/>
    <col min="259" max="259" width="11.3666666666667" style="25" customWidth="1"/>
    <col min="260" max="487" width="8" style="25" customWidth="1"/>
    <col min="488" max="505" width="8" style="25"/>
    <col min="506" max="506" width="17.9083333333333" style="25" customWidth="1"/>
    <col min="507" max="507" width="13.3666666666667" style="25" customWidth="1"/>
    <col min="508" max="508" width="15.3666666666667" style="25" customWidth="1"/>
    <col min="509" max="509" width="23.0916666666667" style="25" customWidth="1"/>
    <col min="510" max="510" width="14.0916666666667" style="25" customWidth="1"/>
    <col min="511" max="511" width="15" style="25" customWidth="1"/>
    <col min="512" max="512" width="10.9083333333333" style="25" customWidth="1"/>
    <col min="513" max="513" width="11.725" style="25" customWidth="1"/>
    <col min="514" max="514" width="23" style="25" customWidth="1"/>
    <col min="515" max="515" width="11.3666666666667" style="25" customWidth="1"/>
    <col min="516" max="743" width="8" style="25" customWidth="1"/>
    <col min="744" max="761" width="8" style="25"/>
    <col min="762" max="762" width="17.9083333333333" style="25" customWidth="1"/>
    <col min="763" max="763" width="13.3666666666667" style="25" customWidth="1"/>
    <col min="764" max="764" width="15.3666666666667" style="25" customWidth="1"/>
    <col min="765" max="765" width="23.0916666666667" style="25" customWidth="1"/>
    <col min="766" max="766" width="14.0916666666667" style="25" customWidth="1"/>
    <col min="767" max="767" width="15" style="25" customWidth="1"/>
    <col min="768" max="768" width="10.9083333333333" style="25" customWidth="1"/>
    <col min="769" max="769" width="11.725" style="25" customWidth="1"/>
    <col min="770" max="770" width="23" style="25" customWidth="1"/>
    <col min="771" max="771" width="11.3666666666667" style="25" customWidth="1"/>
    <col min="772" max="999" width="8" style="25" customWidth="1"/>
    <col min="1000" max="1017" width="8" style="25"/>
    <col min="1018" max="1018" width="17.9083333333333" style="25" customWidth="1"/>
    <col min="1019" max="1019" width="13.3666666666667" style="25" customWidth="1"/>
    <col min="1020" max="1020" width="15.3666666666667" style="25" customWidth="1"/>
    <col min="1021" max="1021" width="23.0916666666667" style="25" customWidth="1"/>
    <col min="1022" max="1022" width="14.0916666666667" style="25" customWidth="1"/>
    <col min="1023" max="1023" width="15" style="25" customWidth="1"/>
    <col min="1024" max="1024" width="10.9083333333333" style="25" customWidth="1"/>
    <col min="1025" max="1025" width="11.725" style="25" customWidth="1"/>
    <col min="1026" max="1026" width="23" style="25" customWidth="1"/>
    <col min="1027" max="1027" width="11.3666666666667" style="25" customWidth="1"/>
    <col min="1028" max="1255" width="8" style="25" customWidth="1"/>
    <col min="1256" max="1273" width="8" style="25"/>
    <col min="1274" max="1274" width="17.9083333333333" style="25" customWidth="1"/>
    <col min="1275" max="1275" width="13.3666666666667" style="25" customWidth="1"/>
    <col min="1276" max="1276" width="15.3666666666667" style="25" customWidth="1"/>
    <col min="1277" max="1277" width="23.0916666666667" style="25" customWidth="1"/>
    <col min="1278" max="1278" width="14.0916666666667" style="25" customWidth="1"/>
    <col min="1279" max="1279" width="15" style="25" customWidth="1"/>
    <col min="1280" max="1280" width="10.9083333333333" style="25" customWidth="1"/>
    <col min="1281" max="1281" width="11.725" style="25" customWidth="1"/>
    <col min="1282" max="1282" width="23" style="25" customWidth="1"/>
    <col min="1283" max="1283" width="11.3666666666667" style="25" customWidth="1"/>
    <col min="1284" max="1511" width="8" style="25" customWidth="1"/>
    <col min="1512" max="1529" width="8" style="25"/>
    <col min="1530" max="1530" width="17.9083333333333" style="25" customWidth="1"/>
    <col min="1531" max="1531" width="13.3666666666667" style="25" customWidth="1"/>
    <col min="1532" max="1532" width="15.3666666666667" style="25" customWidth="1"/>
    <col min="1533" max="1533" width="23.0916666666667" style="25" customWidth="1"/>
    <col min="1534" max="1534" width="14.0916666666667" style="25" customWidth="1"/>
    <col min="1535" max="1535" width="15" style="25" customWidth="1"/>
    <col min="1536" max="1536" width="10.9083333333333" style="25" customWidth="1"/>
    <col min="1537" max="1537" width="11.725" style="25" customWidth="1"/>
    <col min="1538" max="1538" width="23" style="25" customWidth="1"/>
    <col min="1539" max="1539" width="11.3666666666667" style="25" customWidth="1"/>
    <col min="1540" max="1767" width="8" style="25" customWidth="1"/>
    <col min="1768" max="1785" width="8" style="25"/>
    <col min="1786" max="1786" width="17.9083333333333" style="25" customWidth="1"/>
    <col min="1787" max="1787" width="13.3666666666667" style="25" customWidth="1"/>
    <col min="1788" max="1788" width="15.3666666666667" style="25" customWidth="1"/>
    <col min="1789" max="1789" width="23.0916666666667" style="25" customWidth="1"/>
    <col min="1790" max="1790" width="14.0916666666667" style="25" customWidth="1"/>
    <col min="1791" max="1791" width="15" style="25" customWidth="1"/>
    <col min="1792" max="1792" width="10.9083333333333" style="25" customWidth="1"/>
    <col min="1793" max="1793" width="11.725" style="25" customWidth="1"/>
    <col min="1794" max="1794" width="23" style="25" customWidth="1"/>
    <col min="1795" max="1795" width="11.3666666666667" style="25" customWidth="1"/>
    <col min="1796" max="2023" width="8" style="25" customWidth="1"/>
    <col min="2024" max="2041" width="8" style="25"/>
    <col min="2042" max="2042" width="17.9083333333333" style="25" customWidth="1"/>
    <col min="2043" max="2043" width="13.3666666666667" style="25" customWidth="1"/>
    <col min="2044" max="2044" width="15.3666666666667" style="25" customWidth="1"/>
    <col min="2045" max="2045" width="23.0916666666667" style="25" customWidth="1"/>
    <col min="2046" max="2046" width="14.0916666666667" style="25" customWidth="1"/>
    <col min="2047" max="2047" width="15" style="25" customWidth="1"/>
    <col min="2048" max="2048" width="10.9083333333333" style="25" customWidth="1"/>
    <col min="2049" max="2049" width="11.725" style="25" customWidth="1"/>
    <col min="2050" max="2050" width="23" style="25" customWidth="1"/>
    <col min="2051" max="2051" width="11.3666666666667" style="25" customWidth="1"/>
    <col min="2052" max="2279" width="8" style="25" customWidth="1"/>
    <col min="2280" max="2297" width="8" style="25"/>
    <col min="2298" max="2298" width="17.9083333333333" style="25" customWidth="1"/>
    <col min="2299" max="2299" width="13.3666666666667" style="25" customWidth="1"/>
    <col min="2300" max="2300" width="15.3666666666667" style="25" customWidth="1"/>
    <col min="2301" max="2301" width="23.0916666666667" style="25" customWidth="1"/>
    <col min="2302" max="2302" width="14.0916666666667" style="25" customWidth="1"/>
    <col min="2303" max="2303" width="15" style="25" customWidth="1"/>
    <col min="2304" max="2304" width="10.9083333333333" style="25" customWidth="1"/>
    <col min="2305" max="2305" width="11.725" style="25" customWidth="1"/>
    <col min="2306" max="2306" width="23" style="25" customWidth="1"/>
    <col min="2307" max="2307" width="11.3666666666667" style="25" customWidth="1"/>
    <col min="2308" max="2535" width="8" style="25" customWidth="1"/>
    <col min="2536" max="2553" width="8" style="25"/>
    <col min="2554" max="2554" width="17.9083333333333" style="25" customWidth="1"/>
    <col min="2555" max="2555" width="13.3666666666667" style="25" customWidth="1"/>
    <col min="2556" max="2556" width="15.3666666666667" style="25" customWidth="1"/>
    <col min="2557" max="2557" width="23.0916666666667" style="25" customWidth="1"/>
    <col min="2558" max="2558" width="14.0916666666667" style="25" customWidth="1"/>
    <col min="2559" max="2559" width="15" style="25" customWidth="1"/>
    <col min="2560" max="2560" width="10.9083333333333" style="25" customWidth="1"/>
    <col min="2561" max="2561" width="11.725" style="25" customWidth="1"/>
    <col min="2562" max="2562" width="23" style="25" customWidth="1"/>
    <col min="2563" max="2563" width="11.3666666666667" style="25" customWidth="1"/>
    <col min="2564" max="2791" width="8" style="25" customWidth="1"/>
    <col min="2792" max="2809" width="8" style="25"/>
    <col min="2810" max="2810" width="17.9083333333333" style="25" customWidth="1"/>
    <col min="2811" max="2811" width="13.3666666666667" style="25" customWidth="1"/>
    <col min="2812" max="2812" width="15.3666666666667" style="25" customWidth="1"/>
    <col min="2813" max="2813" width="23.0916666666667" style="25" customWidth="1"/>
    <col min="2814" max="2814" width="14.0916666666667" style="25" customWidth="1"/>
    <col min="2815" max="2815" width="15" style="25" customWidth="1"/>
    <col min="2816" max="2816" width="10.9083333333333" style="25" customWidth="1"/>
    <col min="2817" max="2817" width="11.725" style="25" customWidth="1"/>
    <col min="2818" max="2818" width="23" style="25" customWidth="1"/>
    <col min="2819" max="2819" width="11.3666666666667" style="25" customWidth="1"/>
    <col min="2820" max="3047" width="8" style="25" customWidth="1"/>
    <col min="3048" max="3065" width="8" style="25"/>
    <col min="3066" max="3066" width="17.9083333333333" style="25" customWidth="1"/>
    <col min="3067" max="3067" width="13.3666666666667" style="25" customWidth="1"/>
    <col min="3068" max="3068" width="15.3666666666667" style="25" customWidth="1"/>
    <col min="3069" max="3069" width="23.0916666666667" style="25" customWidth="1"/>
    <col min="3070" max="3070" width="14.0916666666667" style="25" customWidth="1"/>
    <col min="3071" max="3071" width="15" style="25" customWidth="1"/>
    <col min="3072" max="3072" width="10.9083333333333" style="25" customWidth="1"/>
    <col min="3073" max="3073" width="11.725" style="25" customWidth="1"/>
    <col min="3074" max="3074" width="23" style="25" customWidth="1"/>
    <col min="3075" max="3075" width="11.3666666666667" style="25" customWidth="1"/>
    <col min="3076" max="3303" width="8" style="25" customWidth="1"/>
    <col min="3304" max="3321" width="8" style="25"/>
    <col min="3322" max="3322" width="17.9083333333333" style="25" customWidth="1"/>
    <col min="3323" max="3323" width="13.3666666666667" style="25" customWidth="1"/>
    <col min="3324" max="3324" width="15.3666666666667" style="25" customWidth="1"/>
    <col min="3325" max="3325" width="23.0916666666667" style="25" customWidth="1"/>
    <col min="3326" max="3326" width="14.0916666666667" style="25" customWidth="1"/>
    <col min="3327" max="3327" width="15" style="25" customWidth="1"/>
    <col min="3328" max="3328" width="10.9083333333333" style="25" customWidth="1"/>
    <col min="3329" max="3329" width="11.725" style="25" customWidth="1"/>
    <col min="3330" max="3330" width="23" style="25" customWidth="1"/>
    <col min="3331" max="3331" width="11.3666666666667" style="25" customWidth="1"/>
    <col min="3332" max="3559" width="8" style="25" customWidth="1"/>
    <col min="3560" max="3577" width="8" style="25"/>
    <col min="3578" max="3578" width="17.9083333333333" style="25" customWidth="1"/>
    <col min="3579" max="3579" width="13.3666666666667" style="25" customWidth="1"/>
    <col min="3580" max="3580" width="15.3666666666667" style="25" customWidth="1"/>
    <col min="3581" max="3581" width="23.0916666666667" style="25" customWidth="1"/>
    <col min="3582" max="3582" width="14.0916666666667" style="25" customWidth="1"/>
    <col min="3583" max="3583" width="15" style="25" customWidth="1"/>
    <col min="3584" max="3584" width="10.9083333333333" style="25" customWidth="1"/>
    <col min="3585" max="3585" width="11.725" style="25" customWidth="1"/>
    <col min="3586" max="3586" width="23" style="25" customWidth="1"/>
    <col min="3587" max="3587" width="11.3666666666667" style="25" customWidth="1"/>
    <col min="3588" max="3815" width="8" style="25" customWidth="1"/>
    <col min="3816" max="3833" width="8" style="25"/>
    <col min="3834" max="3834" width="17.9083333333333" style="25" customWidth="1"/>
    <col min="3835" max="3835" width="13.3666666666667" style="25" customWidth="1"/>
    <col min="3836" max="3836" width="15.3666666666667" style="25" customWidth="1"/>
    <col min="3837" max="3837" width="23.0916666666667" style="25" customWidth="1"/>
    <col min="3838" max="3838" width="14.0916666666667" style="25" customWidth="1"/>
    <col min="3839" max="3839" width="15" style="25" customWidth="1"/>
    <col min="3840" max="3840" width="10.9083333333333" style="25" customWidth="1"/>
    <col min="3841" max="3841" width="11.725" style="25" customWidth="1"/>
    <col min="3842" max="3842" width="23" style="25" customWidth="1"/>
    <col min="3843" max="3843" width="11.3666666666667" style="25" customWidth="1"/>
    <col min="3844" max="4071" width="8" style="25" customWidth="1"/>
    <col min="4072" max="4089" width="8" style="25"/>
    <col min="4090" max="4090" width="17.9083333333333" style="25" customWidth="1"/>
    <col min="4091" max="4091" width="13.3666666666667" style="25" customWidth="1"/>
    <col min="4092" max="4092" width="15.3666666666667" style="25" customWidth="1"/>
    <col min="4093" max="4093" width="23.0916666666667" style="25" customWidth="1"/>
    <col min="4094" max="4094" width="14.0916666666667" style="25" customWidth="1"/>
    <col min="4095" max="4095" width="15" style="25" customWidth="1"/>
    <col min="4096" max="4096" width="10.9083333333333" style="25" customWidth="1"/>
    <col min="4097" max="4097" width="11.725" style="25" customWidth="1"/>
    <col min="4098" max="4098" width="23" style="25" customWidth="1"/>
    <col min="4099" max="4099" width="11.3666666666667" style="25" customWidth="1"/>
    <col min="4100" max="4327" width="8" style="25" customWidth="1"/>
    <col min="4328" max="4345" width="8" style="25"/>
    <col min="4346" max="4346" width="17.9083333333333" style="25" customWidth="1"/>
    <col min="4347" max="4347" width="13.3666666666667" style="25" customWidth="1"/>
    <col min="4348" max="4348" width="15.3666666666667" style="25" customWidth="1"/>
    <col min="4349" max="4349" width="23.0916666666667" style="25" customWidth="1"/>
    <col min="4350" max="4350" width="14.0916666666667" style="25" customWidth="1"/>
    <col min="4351" max="4351" width="15" style="25" customWidth="1"/>
    <col min="4352" max="4352" width="10.9083333333333" style="25" customWidth="1"/>
    <col min="4353" max="4353" width="11.725" style="25" customWidth="1"/>
    <col min="4354" max="4354" width="23" style="25" customWidth="1"/>
    <col min="4355" max="4355" width="11.3666666666667" style="25" customWidth="1"/>
    <col min="4356" max="4583" width="8" style="25" customWidth="1"/>
    <col min="4584" max="4601" width="8" style="25"/>
    <col min="4602" max="4602" width="17.9083333333333" style="25" customWidth="1"/>
    <col min="4603" max="4603" width="13.3666666666667" style="25" customWidth="1"/>
    <col min="4604" max="4604" width="15.3666666666667" style="25" customWidth="1"/>
    <col min="4605" max="4605" width="23.0916666666667" style="25" customWidth="1"/>
    <col min="4606" max="4606" width="14.0916666666667" style="25" customWidth="1"/>
    <col min="4607" max="4607" width="15" style="25" customWidth="1"/>
    <col min="4608" max="4608" width="10.9083333333333" style="25" customWidth="1"/>
    <col min="4609" max="4609" width="11.725" style="25" customWidth="1"/>
    <col min="4610" max="4610" width="23" style="25" customWidth="1"/>
    <col min="4611" max="4611" width="11.3666666666667" style="25" customWidth="1"/>
    <col min="4612" max="4839" width="8" style="25" customWidth="1"/>
    <col min="4840" max="4857" width="8" style="25"/>
    <col min="4858" max="4858" width="17.9083333333333" style="25" customWidth="1"/>
    <col min="4859" max="4859" width="13.3666666666667" style="25" customWidth="1"/>
    <col min="4860" max="4860" width="15.3666666666667" style="25" customWidth="1"/>
    <col min="4861" max="4861" width="23.0916666666667" style="25" customWidth="1"/>
    <col min="4862" max="4862" width="14.0916666666667" style="25" customWidth="1"/>
    <col min="4863" max="4863" width="15" style="25" customWidth="1"/>
    <col min="4864" max="4864" width="10.9083333333333" style="25" customWidth="1"/>
    <col min="4865" max="4865" width="11.725" style="25" customWidth="1"/>
    <col min="4866" max="4866" width="23" style="25" customWidth="1"/>
    <col min="4867" max="4867" width="11.3666666666667" style="25" customWidth="1"/>
    <col min="4868" max="5095" width="8" style="25" customWidth="1"/>
    <col min="5096" max="5113" width="8" style="25"/>
    <col min="5114" max="5114" width="17.9083333333333" style="25" customWidth="1"/>
    <col min="5115" max="5115" width="13.3666666666667" style="25" customWidth="1"/>
    <col min="5116" max="5116" width="15.3666666666667" style="25" customWidth="1"/>
    <col min="5117" max="5117" width="23.0916666666667" style="25" customWidth="1"/>
    <col min="5118" max="5118" width="14.0916666666667" style="25" customWidth="1"/>
    <col min="5119" max="5119" width="15" style="25" customWidth="1"/>
    <col min="5120" max="5120" width="10.9083333333333" style="25" customWidth="1"/>
    <col min="5121" max="5121" width="11.725" style="25" customWidth="1"/>
    <col min="5122" max="5122" width="23" style="25" customWidth="1"/>
    <col min="5123" max="5123" width="11.3666666666667" style="25" customWidth="1"/>
    <col min="5124" max="5351" width="8" style="25" customWidth="1"/>
    <col min="5352" max="5369" width="8" style="25"/>
    <col min="5370" max="5370" width="17.9083333333333" style="25" customWidth="1"/>
    <col min="5371" max="5371" width="13.3666666666667" style="25" customWidth="1"/>
    <col min="5372" max="5372" width="15.3666666666667" style="25" customWidth="1"/>
    <col min="5373" max="5373" width="23.0916666666667" style="25" customWidth="1"/>
    <col min="5374" max="5374" width="14.0916666666667" style="25" customWidth="1"/>
    <col min="5375" max="5375" width="15" style="25" customWidth="1"/>
    <col min="5376" max="5376" width="10.9083333333333" style="25" customWidth="1"/>
    <col min="5377" max="5377" width="11.725" style="25" customWidth="1"/>
    <col min="5378" max="5378" width="23" style="25" customWidth="1"/>
    <col min="5379" max="5379" width="11.3666666666667" style="25" customWidth="1"/>
    <col min="5380" max="5607" width="8" style="25" customWidth="1"/>
    <col min="5608" max="5625" width="8" style="25"/>
    <col min="5626" max="5626" width="17.9083333333333" style="25" customWidth="1"/>
    <col min="5627" max="5627" width="13.3666666666667" style="25" customWidth="1"/>
    <col min="5628" max="5628" width="15.3666666666667" style="25" customWidth="1"/>
    <col min="5629" max="5629" width="23.0916666666667" style="25" customWidth="1"/>
    <col min="5630" max="5630" width="14.0916666666667" style="25" customWidth="1"/>
    <col min="5631" max="5631" width="15" style="25" customWidth="1"/>
    <col min="5632" max="5632" width="10.9083333333333" style="25" customWidth="1"/>
    <col min="5633" max="5633" width="11.725" style="25" customWidth="1"/>
    <col min="5634" max="5634" width="23" style="25" customWidth="1"/>
    <col min="5635" max="5635" width="11.3666666666667" style="25" customWidth="1"/>
    <col min="5636" max="5863" width="8" style="25" customWidth="1"/>
    <col min="5864" max="5881" width="8" style="25"/>
    <col min="5882" max="5882" width="17.9083333333333" style="25" customWidth="1"/>
    <col min="5883" max="5883" width="13.3666666666667" style="25" customWidth="1"/>
    <col min="5884" max="5884" width="15.3666666666667" style="25" customWidth="1"/>
    <col min="5885" max="5885" width="23.0916666666667" style="25" customWidth="1"/>
    <col min="5886" max="5886" width="14.0916666666667" style="25" customWidth="1"/>
    <col min="5887" max="5887" width="15" style="25" customWidth="1"/>
    <col min="5888" max="5888" width="10.9083333333333" style="25" customWidth="1"/>
    <col min="5889" max="5889" width="11.725" style="25" customWidth="1"/>
    <col min="5890" max="5890" width="23" style="25" customWidth="1"/>
    <col min="5891" max="5891" width="11.3666666666667" style="25" customWidth="1"/>
    <col min="5892" max="6119" width="8" style="25" customWidth="1"/>
    <col min="6120" max="6137" width="8" style="25"/>
    <col min="6138" max="6138" width="17.9083333333333" style="25" customWidth="1"/>
    <col min="6139" max="6139" width="13.3666666666667" style="25" customWidth="1"/>
    <col min="6140" max="6140" width="15.3666666666667" style="25" customWidth="1"/>
    <col min="6141" max="6141" width="23.0916666666667" style="25" customWidth="1"/>
    <col min="6142" max="6142" width="14.0916666666667" style="25" customWidth="1"/>
    <col min="6143" max="6143" width="15" style="25" customWidth="1"/>
    <col min="6144" max="6144" width="10.9083333333333" style="25" customWidth="1"/>
    <col min="6145" max="6145" width="11.725" style="25" customWidth="1"/>
    <col min="6146" max="6146" width="23" style="25" customWidth="1"/>
    <col min="6147" max="6147" width="11.3666666666667" style="25" customWidth="1"/>
    <col min="6148" max="6375" width="8" style="25" customWidth="1"/>
    <col min="6376" max="6393" width="8" style="25"/>
    <col min="6394" max="6394" width="17.9083333333333" style="25" customWidth="1"/>
    <col min="6395" max="6395" width="13.3666666666667" style="25" customWidth="1"/>
    <col min="6396" max="6396" width="15.3666666666667" style="25" customWidth="1"/>
    <col min="6397" max="6397" width="23.0916666666667" style="25" customWidth="1"/>
    <col min="6398" max="6398" width="14.0916666666667" style="25" customWidth="1"/>
    <col min="6399" max="6399" width="15" style="25" customWidth="1"/>
    <col min="6400" max="6400" width="10.9083333333333" style="25" customWidth="1"/>
    <col min="6401" max="6401" width="11.725" style="25" customWidth="1"/>
    <col min="6402" max="6402" width="23" style="25" customWidth="1"/>
    <col min="6403" max="6403" width="11.3666666666667" style="25" customWidth="1"/>
    <col min="6404" max="6631" width="8" style="25" customWidth="1"/>
    <col min="6632" max="6649" width="8" style="25"/>
    <col min="6650" max="6650" width="17.9083333333333" style="25" customWidth="1"/>
    <col min="6651" max="6651" width="13.3666666666667" style="25" customWidth="1"/>
    <col min="6652" max="6652" width="15.3666666666667" style="25" customWidth="1"/>
    <col min="6653" max="6653" width="23.0916666666667" style="25" customWidth="1"/>
    <col min="6654" max="6654" width="14.0916666666667" style="25" customWidth="1"/>
    <col min="6655" max="6655" width="15" style="25" customWidth="1"/>
    <col min="6656" max="6656" width="10.9083333333333" style="25" customWidth="1"/>
    <col min="6657" max="6657" width="11.725" style="25" customWidth="1"/>
    <col min="6658" max="6658" width="23" style="25" customWidth="1"/>
    <col min="6659" max="6659" width="11.3666666666667" style="25" customWidth="1"/>
    <col min="6660" max="6887" width="8" style="25" customWidth="1"/>
    <col min="6888" max="6905" width="8" style="25"/>
    <col min="6906" max="6906" width="17.9083333333333" style="25" customWidth="1"/>
    <col min="6907" max="6907" width="13.3666666666667" style="25" customWidth="1"/>
    <col min="6908" max="6908" width="15.3666666666667" style="25" customWidth="1"/>
    <col min="6909" max="6909" width="23.0916666666667" style="25" customWidth="1"/>
    <col min="6910" max="6910" width="14.0916666666667" style="25" customWidth="1"/>
    <col min="6911" max="6911" width="15" style="25" customWidth="1"/>
    <col min="6912" max="6912" width="10.9083333333333" style="25" customWidth="1"/>
    <col min="6913" max="6913" width="11.725" style="25" customWidth="1"/>
    <col min="6914" max="6914" width="23" style="25" customWidth="1"/>
    <col min="6915" max="6915" width="11.3666666666667" style="25" customWidth="1"/>
    <col min="6916" max="7143" width="8" style="25" customWidth="1"/>
    <col min="7144" max="7161" width="8" style="25"/>
    <col min="7162" max="7162" width="17.9083333333333" style="25" customWidth="1"/>
    <col min="7163" max="7163" width="13.3666666666667" style="25" customWidth="1"/>
    <col min="7164" max="7164" width="15.3666666666667" style="25" customWidth="1"/>
    <col min="7165" max="7165" width="23.0916666666667" style="25" customWidth="1"/>
    <col min="7166" max="7166" width="14.0916666666667" style="25" customWidth="1"/>
    <col min="7167" max="7167" width="15" style="25" customWidth="1"/>
    <col min="7168" max="7168" width="10.9083333333333" style="25" customWidth="1"/>
    <col min="7169" max="7169" width="11.725" style="25" customWidth="1"/>
    <col min="7170" max="7170" width="23" style="25" customWidth="1"/>
    <col min="7171" max="7171" width="11.3666666666667" style="25" customWidth="1"/>
    <col min="7172" max="7399" width="8" style="25" customWidth="1"/>
    <col min="7400" max="7417" width="8" style="25"/>
    <col min="7418" max="7418" width="17.9083333333333" style="25" customWidth="1"/>
    <col min="7419" max="7419" width="13.3666666666667" style="25" customWidth="1"/>
    <col min="7420" max="7420" width="15.3666666666667" style="25" customWidth="1"/>
    <col min="7421" max="7421" width="23.0916666666667" style="25" customWidth="1"/>
    <col min="7422" max="7422" width="14.0916666666667" style="25" customWidth="1"/>
    <col min="7423" max="7423" width="15" style="25" customWidth="1"/>
    <col min="7424" max="7424" width="10.9083333333333" style="25" customWidth="1"/>
    <col min="7425" max="7425" width="11.725" style="25" customWidth="1"/>
    <col min="7426" max="7426" width="23" style="25" customWidth="1"/>
    <col min="7427" max="7427" width="11.3666666666667" style="25" customWidth="1"/>
    <col min="7428" max="7655" width="8" style="25" customWidth="1"/>
    <col min="7656" max="7673" width="8" style="25"/>
    <col min="7674" max="7674" width="17.9083333333333" style="25" customWidth="1"/>
    <col min="7675" max="7675" width="13.3666666666667" style="25" customWidth="1"/>
    <col min="7676" max="7676" width="15.3666666666667" style="25" customWidth="1"/>
    <col min="7677" max="7677" width="23.0916666666667" style="25" customWidth="1"/>
    <col min="7678" max="7678" width="14.0916666666667" style="25" customWidth="1"/>
    <col min="7679" max="7679" width="15" style="25" customWidth="1"/>
    <col min="7680" max="7680" width="10.9083333333333" style="25" customWidth="1"/>
    <col min="7681" max="7681" width="11.725" style="25" customWidth="1"/>
    <col min="7682" max="7682" width="23" style="25" customWidth="1"/>
    <col min="7683" max="7683" width="11.3666666666667" style="25" customWidth="1"/>
    <col min="7684" max="7911" width="8" style="25" customWidth="1"/>
    <col min="7912" max="7929" width="8" style="25"/>
    <col min="7930" max="7930" width="17.9083333333333" style="25" customWidth="1"/>
    <col min="7931" max="7931" width="13.3666666666667" style="25" customWidth="1"/>
    <col min="7932" max="7932" width="15.3666666666667" style="25" customWidth="1"/>
    <col min="7933" max="7933" width="23.0916666666667" style="25" customWidth="1"/>
    <col min="7934" max="7934" width="14.0916666666667" style="25" customWidth="1"/>
    <col min="7935" max="7935" width="15" style="25" customWidth="1"/>
    <col min="7936" max="7936" width="10.9083333333333" style="25" customWidth="1"/>
    <col min="7937" max="7937" width="11.725" style="25" customWidth="1"/>
    <col min="7938" max="7938" width="23" style="25" customWidth="1"/>
    <col min="7939" max="7939" width="11.3666666666667" style="25" customWidth="1"/>
    <col min="7940" max="8167" width="8" style="25" customWidth="1"/>
    <col min="8168" max="8185" width="8" style="25"/>
    <col min="8186" max="8186" width="17.9083333333333" style="25" customWidth="1"/>
    <col min="8187" max="8187" width="13.3666666666667" style="25" customWidth="1"/>
    <col min="8188" max="8188" width="15.3666666666667" style="25" customWidth="1"/>
    <col min="8189" max="8189" width="23.0916666666667" style="25" customWidth="1"/>
    <col min="8190" max="8190" width="14.0916666666667" style="25" customWidth="1"/>
    <col min="8191" max="8191" width="15" style="25" customWidth="1"/>
    <col min="8192" max="8192" width="10.9083333333333" style="25" customWidth="1"/>
    <col min="8193" max="8193" width="11.725" style="25" customWidth="1"/>
    <col min="8194" max="8194" width="23" style="25" customWidth="1"/>
    <col min="8195" max="8195" width="11.3666666666667" style="25" customWidth="1"/>
    <col min="8196" max="8423" width="8" style="25" customWidth="1"/>
    <col min="8424" max="8441" width="8" style="25"/>
    <col min="8442" max="8442" width="17.9083333333333" style="25" customWidth="1"/>
    <col min="8443" max="8443" width="13.3666666666667" style="25" customWidth="1"/>
    <col min="8444" max="8444" width="15.3666666666667" style="25" customWidth="1"/>
    <col min="8445" max="8445" width="23.0916666666667" style="25" customWidth="1"/>
    <col min="8446" max="8446" width="14.0916666666667" style="25" customWidth="1"/>
    <col min="8447" max="8447" width="15" style="25" customWidth="1"/>
    <col min="8448" max="8448" width="10.9083333333333" style="25" customWidth="1"/>
    <col min="8449" max="8449" width="11.725" style="25" customWidth="1"/>
    <col min="8450" max="8450" width="23" style="25" customWidth="1"/>
    <col min="8451" max="8451" width="11.3666666666667" style="25" customWidth="1"/>
    <col min="8452" max="8679" width="8" style="25" customWidth="1"/>
    <col min="8680" max="8697" width="8" style="25"/>
    <col min="8698" max="8698" width="17.9083333333333" style="25" customWidth="1"/>
    <col min="8699" max="8699" width="13.3666666666667" style="25" customWidth="1"/>
    <col min="8700" max="8700" width="15.3666666666667" style="25" customWidth="1"/>
    <col min="8701" max="8701" width="23.0916666666667" style="25" customWidth="1"/>
    <col min="8702" max="8702" width="14.0916666666667" style="25" customWidth="1"/>
    <col min="8703" max="8703" width="15" style="25" customWidth="1"/>
    <col min="8704" max="8704" width="10.9083333333333" style="25" customWidth="1"/>
    <col min="8705" max="8705" width="11.725" style="25" customWidth="1"/>
    <col min="8706" max="8706" width="23" style="25" customWidth="1"/>
    <col min="8707" max="8707" width="11.3666666666667" style="25" customWidth="1"/>
    <col min="8708" max="8935" width="8" style="25" customWidth="1"/>
    <col min="8936" max="8953" width="8" style="25"/>
    <col min="8954" max="8954" width="17.9083333333333" style="25" customWidth="1"/>
    <col min="8955" max="8955" width="13.3666666666667" style="25" customWidth="1"/>
    <col min="8956" max="8956" width="15.3666666666667" style="25" customWidth="1"/>
    <col min="8957" max="8957" width="23.0916666666667" style="25" customWidth="1"/>
    <col min="8958" max="8958" width="14.0916666666667" style="25" customWidth="1"/>
    <col min="8959" max="8959" width="15" style="25" customWidth="1"/>
    <col min="8960" max="8960" width="10.9083333333333" style="25" customWidth="1"/>
    <col min="8961" max="8961" width="11.725" style="25" customWidth="1"/>
    <col min="8962" max="8962" width="23" style="25" customWidth="1"/>
    <col min="8963" max="8963" width="11.3666666666667" style="25" customWidth="1"/>
    <col min="8964" max="9191" width="8" style="25" customWidth="1"/>
    <col min="9192" max="9209" width="8" style="25"/>
    <col min="9210" max="9210" width="17.9083333333333" style="25" customWidth="1"/>
    <col min="9211" max="9211" width="13.3666666666667" style="25" customWidth="1"/>
    <col min="9212" max="9212" width="15.3666666666667" style="25" customWidth="1"/>
    <col min="9213" max="9213" width="23.0916666666667" style="25" customWidth="1"/>
    <col min="9214" max="9214" width="14.0916666666667" style="25" customWidth="1"/>
    <col min="9215" max="9215" width="15" style="25" customWidth="1"/>
    <col min="9216" max="9216" width="10.9083333333333" style="25" customWidth="1"/>
    <col min="9217" max="9217" width="11.725" style="25" customWidth="1"/>
    <col min="9218" max="9218" width="23" style="25" customWidth="1"/>
    <col min="9219" max="9219" width="11.3666666666667" style="25" customWidth="1"/>
    <col min="9220" max="9447" width="8" style="25" customWidth="1"/>
    <col min="9448" max="9465" width="8" style="25"/>
    <col min="9466" max="9466" width="17.9083333333333" style="25" customWidth="1"/>
    <col min="9467" max="9467" width="13.3666666666667" style="25" customWidth="1"/>
    <col min="9468" max="9468" width="15.3666666666667" style="25" customWidth="1"/>
    <col min="9469" max="9469" width="23.0916666666667" style="25" customWidth="1"/>
    <col min="9470" max="9470" width="14.0916666666667" style="25" customWidth="1"/>
    <col min="9471" max="9471" width="15" style="25" customWidth="1"/>
    <col min="9472" max="9472" width="10.9083333333333" style="25" customWidth="1"/>
    <col min="9473" max="9473" width="11.725" style="25" customWidth="1"/>
    <col min="9474" max="9474" width="23" style="25" customWidth="1"/>
    <col min="9475" max="9475" width="11.3666666666667" style="25" customWidth="1"/>
    <col min="9476" max="9703" width="8" style="25" customWidth="1"/>
    <col min="9704" max="9721" width="8" style="25"/>
    <col min="9722" max="9722" width="17.9083333333333" style="25" customWidth="1"/>
    <col min="9723" max="9723" width="13.3666666666667" style="25" customWidth="1"/>
    <col min="9724" max="9724" width="15.3666666666667" style="25" customWidth="1"/>
    <col min="9725" max="9725" width="23.0916666666667" style="25" customWidth="1"/>
    <col min="9726" max="9726" width="14.0916666666667" style="25" customWidth="1"/>
    <col min="9727" max="9727" width="15" style="25" customWidth="1"/>
    <col min="9728" max="9728" width="10.9083333333333" style="25" customWidth="1"/>
    <col min="9729" max="9729" width="11.725" style="25" customWidth="1"/>
    <col min="9730" max="9730" width="23" style="25" customWidth="1"/>
    <col min="9731" max="9731" width="11.3666666666667" style="25" customWidth="1"/>
    <col min="9732" max="9959" width="8" style="25" customWidth="1"/>
    <col min="9960" max="9977" width="8" style="25"/>
    <col min="9978" max="9978" width="17.9083333333333" style="25" customWidth="1"/>
    <col min="9979" max="9979" width="13.3666666666667" style="25" customWidth="1"/>
    <col min="9980" max="9980" width="15.3666666666667" style="25" customWidth="1"/>
    <col min="9981" max="9981" width="23.0916666666667" style="25" customWidth="1"/>
    <col min="9982" max="9982" width="14.0916666666667" style="25" customWidth="1"/>
    <col min="9983" max="9983" width="15" style="25" customWidth="1"/>
    <col min="9984" max="9984" width="10.9083333333333" style="25" customWidth="1"/>
    <col min="9985" max="9985" width="11.725" style="25" customWidth="1"/>
    <col min="9986" max="9986" width="23" style="25" customWidth="1"/>
    <col min="9987" max="9987" width="11.3666666666667" style="25" customWidth="1"/>
    <col min="9988" max="10215" width="8" style="25" customWidth="1"/>
    <col min="10216" max="10233" width="8" style="25"/>
    <col min="10234" max="10234" width="17.9083333333333" style="25" customWidth="1"/>
    <col min="10235" max="10235" width="13.3666666666667" style="25" customWidth="1"/>
    <col min="10236" max="10236" width="15.3666666666667" style="25" customWidth="1"/>
    <col min="10237" max="10237" width="23.0916666666667" style="25" customWidth="1"/>
    <col min="10238" max="10238" width="14.0916666666667" style="25" customWidth="1"/>
    <col min="10239" max="10239" width="15" style="25" customWidth="1"/>
    <col min="10240" max="10240" width="10.9083333333333" style="25" customWidth="1"/>
    <col min="10241" max="10241" width="11.725" style="25" customWidth="1"/>
    <col min="10242" max="10242" width="23" style="25" customWidth="1"/>
    <col min="10243" max="10243" width="11.3666666666667" style="25" customWidth="1"/>
    <col min="10244" max="10471" width="8" style="25" customWidth="1"/>
    <col min="10472" max="10489" width="8" style="25"/>
    <col min="10490" max="10490" width="17.9083333333333" style="25" customWidth="1"/>
    <col min="10491" max="10491" width="13.3666666666667" style="25" customWidth="1"/>
    <col min="10492" max="10492" width="15.3666666666667" style="25" customWidth="1"/>
    <col min="10493" max="10493" width="23.0916666666667" style="25" customWidth="1"/>
    <col min="10494" max="10494" width="14.0916666666667" style="25" customWidth="1"/>
    <col min="10495" max="10495" width="15" style="25" customWidth="1"/>
    <col min="10496" max="10496" width="10.9083333333333" style="25" customWidth="1"/>
    <col min="10497" max="10497" width="11.725" style="25" customWidth="1"/>
    <col min="10498" max="10498" width="23" style="25" customWidth="1"/>
    <col min="10499" max="10499" width="11.3666666666667" style="25" customWidth="1"/>
    <col min="10500" max="10727" width="8" style="25" customWidth="1"/>
    <col min="10728" max="10745" width="8" style="25"/>
    <col min="10746" max="10746" width="17.9083333333333" style="25" customWidth="1"/>
    <col min="10747" max="10747" width="13.3666666666667" style="25" customWidth="1"/>
    <col min="10748" max="10748" width="15.3666666666667" style="25" customWidth="1"/>
    <col min="10749" max="10749" width="23.0916666666667" style="25" customWidth="1"/>
    <col min="10750" max="10750" width="14.0916666666667" style="25" customWidth="1"/>
    <col min="10751" max="10751" width="15" style="25" customWidth="1"/>
    <col min="10752" max="10752" width="10.9083333333333" style="25" customWidth="1"/>
    <col min="10753" max="10753" width="11.725" style="25" customWidth="1"/>
    <col min="10754" max="10754" width="23" style="25" customWidth="1"/>
    <col min="10755" max="10755" width="11.3666666666667" style="25" customWidth="1"/>
    <col min="10756" max="10983" width="8" style="25" customWidth="1"/>
    <col min="10984" max="11001" width="8" style="25"/>
    <col min="11002" max="11002" width="17.9083333333333" style="25" customWidth="1"/>
    <col min="11003" max="11003" width="13.3666666666667" style="25" customWidth="1"/>
    <col min="11004" max="11004" width="15.3666666666667" style="25" customWidth="1"/>
    <col min="11005" max="11005" width="23.0916666666667" style="25" customWidth="1"/>
    <col min="11006" max="11006" width="14.0916666666667" style="25" customWidth="1"/>
    <col min="11007" max="11007" width="15" style="25" customWidth="1"/>
    <col min="11008" max="11008" width="10.9083333333333" style="25" customWidth="1"/>
    <col min="11009" max="11009" width="11.725" style="25" customWidth="1"/>
    <col min="11010" max="11010" width="23" style="25" customWidth="1"/>
    <col min="11011" max="11011" width="11.3666666666667" style="25" customWidth="1"/>
    <col min="11012" max="11239" width="8" style="25" customWidth="1"/>
    <col min="11240" max="11257" width="8" style="25"/>
    <col min="11258" max="11258" width="17.9083333333333" style="25" customWidth="1"/>
    <col min="11259" max="11259" width="13.3666666666667" style="25" customWidth="1"/>
    <col min="11260" max="11260" width="15.3666666666667" style="25" customWidth="1"/>
    <col min="11261" max="11261" width="23.0916666666667" style="25" customWidth="1"/>
    <col min="11262" max="11262" width="14.0916666666667" style="25" customWidth="1"/>
    <col min="11263" max="11263" width="15" style="25" customWidth="1"/>
    <col min="11264" max="11264" width="10.9083333333333" style="25" customWidth="1"/>
    <col min="11265" max="11265" width="11.725" style="25" customWidth="1"/>
    <col min="11266" max="11266" width="23" style="25" customWidth="1"/>
    <col min="11267" max="11267" width="11.3666666666667" style="25" customWidth="1"/>
    <col min="11268" max="11495" width="8" style="25" customWidth="1"/>
    <col min="11496" max="11513" width="8" style="25"/>
    <col min="11514" max="11514" width="17.9083333333333" style="25" customWidth="1"/>
    <col min="11515" max="11515" width="13.3666666666667" style="25" customWidth="1"/>
    <col min="11516" max="11516" width="15.3666666666667" style="25" customWidth="1"/>
    <col min="11517" max="11517" width="23.0916666666667" style="25" customWidth="1"/>
    <col min="11518" max="11518" width="14.0916666666667" style="25" customWidth="1"/>
    <col min="11519" max="11519" width="15" style="25" customWidth="1"/>
    <col min="11520" max="11520" width="10.9083333333333" style="25" customWidth="1"/>
    <col min="11521" max="11521" width="11.725" style="25" customWidth="1"/>
    <col min="11522" max="11522" width="23" style="25" customWidth="1"/>
    <col min="11523" max="11523" width="11.3666666666667" style="25" customWidth="1"/>
    <col min="11524" max="11751" width="8" style="25" customWidth="1"/>
    <col min="11752" max="11769" width="8" style="25"/>
    <col min="11770" max="11770" width="17.9083333333333" style="25" customWidth="1"/>
    <col min="11771" max="11771" width="13.3666666666667" style="25" customWidth="1"/>
    <col min="11772" max="11772" width="15.3666666666667" style="25" customWidth="1"/>
    <col min="11773" max="11773" width="23.0916666666667" style="25" customWidth="1"/>
    <col min="11774" max="11774" width="14.0916666666667" style="25" customWidth="1"/>
    <col min="11775" max="11775" width="15" style="25" customWidth="1"/>
    <col min="11776" max="11776" width="10.9083333333333" style="25" customWidth="1"/>
    <col min="11777" max="11777" width="11.725" style="25" customWidth="1"/>
    <col min="11778" max="11778" width="23" style="25" customWidth="1"/>
    <col min="11779" max="11779" width="11.3666666666667" style="25" customWidth="1"/>
    <col min="11780" max="12007" width="8" style="25" customWidth="1"/>
    <col min="12008" max="12025" width="8" style="25"/>
    <col min="12026" max="12026" width="17.9083333333333" style="25" customWidth="1"/>
    <col min="12027" max="12027" width="13.3666666666667" style="25" customWidth="1"/>
    <col min="12028" max="12028" width="15.3666666666667" style="25" customWidth="1"/>
    <col min="12029" max="12029" width="23.0916666666667" style="25" customWidth="1"/>
    <col min="12030" max="12030" width="14.0916666666667" style="25" customWidth="1"/>
    <col min="12031" max="12031" width="15" style="25" customWidth="1"/>
    <col min="12032" max="12032" width="10.9083333333333" style="25" customWidth="1"/>
    <col min="12033" max="12033" width="11.725" style="25" customWidth="1"/>
    <col min="12034" max="12034" width="23" style="25" customWidth="1"/>
    <col min="12035" max="12035" width="11.3666666666667" style="25" customWidth="1"/>
    <col min="12036" max="12263" width="8" style="25" customWidth="1"/>
    <col min="12264" max="12281" width="8" style="25"/>
    <col min="12282" max="12282" width="17.9083333333333" style="25" customWidth="1"/>
    <col min="12283" max="12283" width="13.3666666666667" style="25" customWidth="1"/>
    <col min="12284" max="12284" width="15.3666666666667" style="25" customWidth="1"/>
    <col min="12285" max="12285" width="23.0916666666667" style="25" customWidth="1"/>
    <col min="12286" max="12286" width="14.0916666666667" style="25" customWidth="1"/>
    <col min="12287" max="12287" width="15" style="25" customWidth="1"/>
    <col min="12288" max="12288" width="10.9083333333333" style="25" customWidth="1"/>
    <col min="12289" max="12289" width="11.725" style="25" customWidth="1"/>
    <col min="12290" max="12290" width="23" style="25" customWidth="1"/>
    <col min="12291" max="12291" width="11.3666666666667" style="25" customWidth="1"/>
    <col min="12292" max="12519" width="8" style="25" customWidth="1"/>
    <col min="12520" max="12537" width="8" style="25"/>
    <col min="12538" max="12538" width="17.9083333333333" style="25" customWidth="1"/>
    <col min="12539" max="12539" width="13.3666666666667" style="25" customWidth="1"/>
    <col min="12540" max="12540" width="15.3666666666667" style="25" customWidth="1"/>
    <col min="12541" max="12541" width="23.0916666666667" style="25" customWidth="1"/>
    <col min="12542" max="12542" width="14.0916666666667" style="25" customWidth="1"/>
    <col min="12543" max="12543" width="15" style="25" customWidth="1"/>
    <col min="12544" max="12544" width="10.9083333333333" style="25" customWidth="1"/>
    <col min="12545" max="12545" width="11.725" style="25" customWidth="1"/>
    <col min="12546" max="12546" width="23" style="25" customWidth="1"/>
    <col min="12547" max="12547" width="11.3666666666667" style="25" customWidth="1"/>
    <col min="12548" max="12775" width="8" style="25" customWidth="1"/>
    <col min="12776" max="12793" width="8" style="25"/>
    <col min="12794" max="12794" width="17.9083333333333" style="25" customWidth="1"/>
    <col min="12795" max="12795" width="13.3666666666667" style="25" customWidth="1"/>
    <col min="12796" max="12796" width="15.3666666666667" style="25" customWidth="1"/>
    <col min="12797" max="12797" width="23.0916666666667" style="25" customWidth="1"/>
    <col min="12798" max="12798" width="14.0916666666667" style="25" customWidth="1"/>
    <col min="12799" max="12799" width="15" style="25" customWidth="1"/>
    <col min="12800" max="12800" width="10.9083333333333" style="25" customWidth="1"/>
    <col min="12801" max="12801" width="11.725" style="25" customWidth="1"/>
    <col min="12802" max="12802" width="23" style="25" customWidth="1"/>
    <col min="12803" max="12803" width="11.3666666666667" style="25" customWidth="1"/>
    <col min="12804" max="13031" width="8" style="25" customWidth="1"/>
    <col min="13032" max="13049" width="8" style="25"/>
    <col min="13050" max="13050" width="17.9083333333333" style="25" customWidth="1"/>
    <col min="13051" max="13051" width="13.3666666666667" style="25" customWidth="1"/>
    <col min="13052" max="13052" width="15.3666666666667" style="25" customWidth="1"/>
    <col min="13053" max="13053" width="23.0916666666667" style="25" customWidth="1"/>
    <col min="13054" max="13054" width="14.0916666666667" style="25" customWidth="1"/>
    <col min="13055" max="13055" width="15" style="25" customWidth="1"/>
    <col min="13056" max="13056" width="10.9083333333333" style="25" customWidth="1"/>
    <col min="13057" max="13057" width="11.725" style="25" customWidth="1"/>
    <col min="13058" max="13058" width="23" style="25" customWidth="1"/>
    <col min="13059" max="13059" width="11.3666666666667" style="25" customWidth="1"/>
    <col min="13060" max="13287" width="8" style="25" customWidth="1"/>
    <col min="13288" max="13305" width="8" style="25"/>
    <col min="13306" max="13306" width="17.9083333333333" style="25" customWidth="1"/>
    <col min="13307" max="13307" width="13.3666666666667" style="25" customWidth="1"/>
    <col min="13308" max="13308" width="15.3666666666667" style="25" customWidth="1"/>
    <col min="13309" max="13309" width="23.0916666666667" style="25" customWidth="1"/>
    <col min="13310" max="13310" width="14.0916666666667" style="25" customWidth="1"/>
    <col min="13311" max="13311" width="15" style="25" customWidth="1"/>
    <col min="13312" max="13312" width="10.9083333333333" style="25" customWidth="1"/>
    <col min="13313" max="13313" width="11.725" style="25" customWidth="1"/>
    <col min="13314" max="13314" width="23" style="25" customWidth="1"/>
    <col min="13315" max="13315" width="11.3666666666667" style="25" customWidth="1"/>
    <col min="13316" max="13543" width="8" style="25" customWidth="1"/>
    <col min="13544" max="13561" width="8" style="25"/>
    <col min="13562" max="13562" width="17.9083333333333" style="25" customWidth="1"/>
    <col min="13563" max="13563" width="13.3666666666667" style="25" customWidth="1"/>
    <col min="13564" max="13564" width="15.3666666666667" style="25" customWidth="1"/>
    <col min="13565" max="13565" width="23.0916666666667" style="25" customWidth="1"/>
    <col min="13566" max="13566" width="14.0916666666667" style="25" customWidth="1"/>
    <col min="13567" max="13567" width="15" style="25" customWidth="1"/>
    <col min="13568" max="13568" width="10.9083333333333" style="25" customWidth="1"/>
    <col min="13569" max="13569" width="11.725" style="25" customWidth="1"/>
    <col min="13570" max="13570" width="23" style="25" customWidth="1"/>
    <col min="13571" max="13571" width="11.3666666666667" style="25" customWidth="1"/>
    <col min="13572" max="13799" width="8" style="25" customWidth="1"/>
    <col min="13800" max="13817" width="8" style="25"/>
    <col min="13818" max="13818" width="17.9083333333333" style="25" customWidth="1"/>
    <col min="13819" max="13819" width="13.3666666666667" style="25" customWidth="1"/>
    <col min="13820" max="13820" width="15.3666666666667" style="25" customWidth="1"/>
    <col min="13821" max="13821" width="23.0916666666667" style="25" customWidth="1"/>
    <col min="13822" max="13822" width="14.0916666666667" style="25" customWidth="1"/>
    <col min="13823" max="13823" width="15" style="25" customWidth="1"/>
    <col min="13824" max="13824" width="10.9083333333333" style="25" customWidth="1"/>
    <col min="13825" max="13825" width="11.725" style="25" customWidth="1"/>
    <col min="13826" max="13826" width="23" style="25" customWidth="1"/>
    <col min="13827" max="13827" width="11.3666666666667" style="25" customWidth="1"/>
    <col min="13828" max="14055" width="8" style="25" customWidth="1"/>
    <col min="14056" max="14073" width="8" style="25"/>
    <col min="14074" max="14074" width="17.9083333333333" style="25" customWidth="1"/>
    <col min="14075" max="14075" width="13.3666666666667" style="25" customWidth="1"/>
    <col min="14076" max="14076" width="15.3666666666667" style="25" customWidth="1"/>
    <col min="14077" max="14077" width="23.0916666666667" style="25" customWidth="1"/>
    <col min="14078" max="14078" width="14.0916666666667" style="25" customWidth="1"/>
    <col min="14079" max="14079" width="15" style="25" customWidth="1"/>
    <col min="14080" max="14080" width="10.9083333333333" style="25" customWidth="1"/>
    <col min="14081" max="14081" width="11.725" style="25" customWidth="1"/>
    <col min="14082" max="14082" width="23" style="25" customWidth="1"/>
    <col min="14083" max="14083" width="11.3666666666667" style="25" customWidth="1"/>
    <col min="14084" max="14311" width="8" style="25" customWidth="1"/>
    <col min="14312" max="14329" width="8" style="25"/>
    <col min="14330" max="14330" width="17.9083333333333" style="25" customWidth="1"/>
    <col min="14331" max="14331" width="13.3666666666667" style="25" customWidth="1"/>
    <col min="14332" max="14332" width="15.3666666666667" style="25" customWidth="1"/>
    <col min="14333" max="14333" width="23.0916666666667" style="25" customWidth="1"/>
    <col min="14334" max="14334" width="14.0916666666667" style="25" customWidth="1"/>
    <col min="14335" max="14335" width="15" style="25" customWidth="1"/>
    <col min="14336" max="14336" width="10.9083333333333" style="25" customWidth="1"/>
    <col min="14337" max="14337" width="11.725" style="25" customWidth="1"/>
    <col min="14338" max="14338" width="23" style="25" customWidth="1"/>
    <col min="14339" max="14339" width="11.3666666666667" style="25" customWidth="1"/>
    <col min="14340" max="14567" width="8" style="25" customWidth="1"/>
    <col min="14568" max="14585" width="8" style="25"/>
    <col min="14586" max="14586" width="17.9083333333333" style="25" customWidth="1"/>
    <col min="14587" max="14587" width="13.3666666666667" style="25" customWidth="1"/>
    <col min="14588" max="14588" width="15.3666666666667" style="25" customWidth="1"/>
    <col min="14589" max="14589" width="23.0916666666667" style="25" customWidth="1"/>
    <col min="14590" max="14590" width="14.0916666666667" style="25" customWidth="1"/>
    <col min="14591" max="14591" width="15" style="25" customWidth="1"/>
    <col min="14592" max="14592" width="10.9083333333333" style="25" customWidth="1"/>
    <col min="14593" max="14593" width="11.725" style="25" customWidth="1"/>
    <col min="14594" max="14594" width="23" style="25" customWidth="1"/>
    <col min="14595" max="14595" width="11.3666666666667" style="25" customWidth="1"/>
    <col min="14596" max="14823" width="8" style="25" customWidth="1"/>
    <col min="14824" max="14841" width="8" style="25"/>
    <col min="14842" max="14842" width="17.9083333333333" style="25" customWidth="1"/>
    <col min="14843" max="14843" width="13.3666666666667" style="25" customWidth="1"/>
    <col min="14844" max="14844" width="15.3666666666667" style="25" customWidth="1"/>
    <col min="14845" max="14845" width="23.0916666666667" style="25" customWidth="1"/>
    <col min="14846" max="14846" width="14.0916666666667" style="25" customWidth="1"/>
    <col min="14847" max="14847" width="15" style="25" customWidth="1"/>
    <col min="14848" max="14848" width="10.9083333333333" style="25" customWidth="1"/>
    <col min="14849" max="14849" width="11.725" style="25" customWidth="1"/>
    <col min="14850" max="14850" width="23" style="25" customWidth="1"/>
    <col min="14851" max="14851" width="11.3666666666667" style="25" customWidth="1"/>
    <col min="14852" max="15079" width="8" style="25" customWidth="1"/>
    <col min="15080" max="15097" width="8" style="25"/>
    <col min="15098" max="15098" width="17.9083333333333" style="25" customWidth="1"/>
    <col min="15099" max="15099" width="13.3666666666667" style="25" customWidth="1"/>
    <col min="15100" max="15100" width="15.3666666666667" style="25" customWidth="1"/>
    <col min="15101" max="15101" width="23.0916666666667" style="25" customWidth="1"/>
    <col min="15102" max="15102" width="14.0916666666667" style="25" customWidth="1"/>
    <col min="15103" max="15103" width="15" style="25" customWidth="1"/>
    <col min="15104" max="15104" width="10.9083333333333" style="25" customWidth="1"/>
    <col min="15105" max="15105" width="11.725" style="25" customWidth="1"/>
    <col min="15106" max="15106" width="23" style="25" customWidth="1"/>
    <col min="15107" max="15107" width="11.3666666666667" style="25" customWidth="1"/>
    <col min="15108" max="15335" width="8" style="25" customWidth="1"/>
    <col min="15336" max="15353" width="8" style="25"/>
    <col min="15354" max="15354" width="17.9083333333333" style="25" customWidth="1"/>
    <col min="15355" max="15355" width="13.3666666666667" style="25" customWidth="1"/>
    <col min="15356" max="15356" width="15.3666666666667" style="25" customWidth="1"/>
    <col min="15357" max="15357" width="23.0916666666667" style="25" customWidth="1"/>
    <col min="15358" max="15358" width="14.0916666666667" style="25" customWidth="1"/>
    <col min="15359" max="15359" width="15" style="25" customWidth="1"/>
    <col min="15360" max="15360" width="10.9083333333333" style="25" customWidth="1"/>
    <col min="15361" max="15361" width="11.725" style="25" customWidth="1"/>
    <col min="15362" max="15362" width="23" style="25" customWidth="1"/>
    <col min="15363" max="15363" width="11.3666666666667" style="25" customWidth="1"/>
    <col min="15364" max="15591" width="8" style="25" customWidth="1"/>
    <col min="15592" max="15609" width="8" style="25"/>
    <col min="15610" max="15610" width="17.9083333333333" style="25" customWidth="1"/>
    <col min="15611" max="15611" width="13.3666666666667" style="25" customWidth="1"/>
    <col min="15612" max="15612" width="15.3666666666667" style="25" customWidth="1"/>
    <col min="15613" max="15613" width="23.0916666666667" style="25" customWidth="1"/>
    <col min="15614" max="15614" width="14.0916666666667" style="25" customWidth="1"/>
    <col min="15615" max="15615" width="15" style="25" customWidth="1"/>
    <col min="15616" max="15616" width="10.9083333333333" style="25" customWidth="1"/>
    <col min="15617" max="15617" width="11.725" style="25" customWidth="1"/>
    <col min="15618" max="15618" width="23" style="25" customWidth="1"/>
    <col min="15619" max="15619" width="11.3666666666667" style="25" customWidth="1"/>
    <col min="15620" max="15847" width="8" style="25" customWidth="1"/>
    <col min="15848" max="15865" width="8" style="25"/>
    <col min="15866" max="15866" width="17.9083333333333" style="25" customWidth="1"/>
    <col min="15867" max="15867" width="13.3666666666667" style="25" customWidth="1"/>
    <col min="15868" max="15868" width="15.3666666666667" style="25" customWidth="1"/>
    <col min="15869" max="15869" width="23.0916666666667" style="25" customWidth="1"/>
    <col min="15870" max="15870" width="14.0916666666667" style="25" customWidth="1"/>
    <col min="15871" max="15871" width="15" style="25" customWidth="1"/>
    <col min="15872" max="15872" width="10.9083333333333" style="25" customWidth="1"/>
    <col min="15873" max="15873" width="11.725" style="25" customWidth="1"/>
    <col min="15874" max="15874" width="23" style="25" customWidth="1"/>
    <col min="15875" max="15875" width="11.3666666666667" style="25" customWidth="1"/>
    <col min="15876" max="16103" width="8" style="25" customWidth="1"/>
    <col min="16104" max="16121" width="8" style="25"/>
    <col min="16122" max="16122" width="17.9083333333333" style="25" customWidth="1"/>
    <col min="16123" max="16123" width="13.3666666666667" style="25" customWidth="1"/>
    <col min="16124" max="16124" width="15.3666666666667" style="25" customWidth="1"/>
    <col min="16125" max="16125" width="23.0916666666667" style="25" customWidth="1"/>
    <col min="16126" max="16126" width="14.0916666666667" style="25" customWidth="1"/>
    <col min="16127" max="16127" width="15" style="25" customWidth="1"/>
    <col min="16128" max="16128" width="10.9083333333333" style="25" customWidth="1"/>
    <col min="16129" max="16129" width="11.725" style="25" customWidth="1"/>
    <col min="16130" max="16130" width="23" style="25" customWidth="1"/>
    <col min="16131" max="16131" width="11.3666666666667" style="25" customWidth="1"/>
    <col min="16132" max="16359" width="8" style="25" customWidth="1"/>
    <col min="16360" max="16384" width="8" style="25"/>
  </cols>
  <sheetData>
    <row r="1" ht="18.75" spans="1:6">
      <c r="A1" s="71" t="s">
        <v>68</v>
      </c>
      <c r="B1" s="72"/>
      <c r="C1" s="72"/>
      <c r="D1" s="68"/>
      <c r="E1" s="68"/>
      <c r="F1" s="72"/>
    </row>
    <row r="2" s="23" customFormat="1" ht="20.25" spans="1:231">
      <c r="A2" s="73" t="s">
        <v>69</v>
      </c>
      <c r="B2" s="74"/>
      <c r="C2" s="74"/>
      <c r="D2" s="73"/>
      <c r="E2" s="73"/>
      <c r="F2" s="74"/>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row>
    <row r="3" spans="1:6">
      <c r="A3" s="76" t="s">
        <v>70</v>
      </c>
      <c r="B3" s="77"/>
      <c r="C3" s="77"/>
      <c r="D3" s="78"/>
      <c r="E3" s="78"/>
      <c r="F3" s="77"/>
    </row>
    <row r="4" s="24" customFormat="1" ht="12" spans="1:231">
      <c r="A4" s="79" t="s">
        <v>71</v>
      </c>
      <c r="B4" s="79"/>
      <c r="C4" s="79"/>
      <c r="D4" s="79"/>
      <c r="E4" s="80" t="s">
        <v>72</v>
      </c>
      <c r="F4" s="79"/>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row>
    <row r="5" s="67" customFormat="1" ht="13.5" spans="1:6">
      <c r="A5" s="82" t="s">
        <v>73</v>
      </c>
      <c r="B5" s="83" t="s">
        <v>74</v>
      </c>
      <c r="C5" s="82" t="s">
        <v>75</v>
      </c>
      <c r="D5" s="82" t="s">
        <v>76</v>
      </c>
      <c r="E5" s="83" t="s">
        <v>77</v>
      </c>
      <c r="F5" s="83" t="s">
        <v>8</v>
      </c>
    </row>
    <row r="6" ht="63" customHeight="1" spans="1:231">
      <c r="A6" s="84" t="s">
        <v>78</v>
      </c>
      <c r="B6" s="85" t="s">
        <v>79</v>
      </c>
      <c r="C6" s="86" t="s">
        <v>80</v>
      </c>
      <c r="D6" s="87"/>
      <c r="E6" s="88" t="s">
        <v>81</v>
      </c>
      <c r="F6" s="89"/>
      <c r="HW6" s="25"/>
    </row>
    <row r="7" ht="35" customHeight="1" spans="1:231">
      <c r="A7" s="84" t="s">
        <v>82</v>
      </c>
      <c r="B7" s="85"/>
      <c r="C7" s="86" t="s">
        <v>80</v>
      </c>
      <c r="D7" s="87"/>
      <c r="E7" s="88" t="s">
        <v>81</v>
      </c>
      <c r="F7" s="89"/>
      <c r="HW7" s="25"/>
    </row>
    <row r="8" ht="35" customHeight="1" spans="1:231">
      <c r="A8" s="84" t="s">
        <v>83</v>
      </c>
      <c r="B8" s="85"/>
      <c r="C8" s="86" t="s">
        <v>80</v>
      </c>
      <c r="D8" s="87"/>
      <c r="E8" s="88" t="s">
        <v>81</v>
      </c>
      <c r="F8" s="89"/>
      <c r="HW8" s="25"/>
    </row>
    <row r="9" ht="60" customHeight="1" spans="1:231">
      <c r="A9" s="90" t="s">
        <v>84</v>
      </c>
      <c r="B9" s="91" t="s">
        <v>85</v>
      </c>
      <c r="C9" s="85" t="s">
        <v>86</v>
      </c>
      <c r="D9" s="92"/>
      <c r="E9" s="93"/>
      <c r="F9" s="94"/>
      <c r="HW9" s="25"/>
    </row>
    <row r="10" ht="60" customHeight="1" spans="1:231">
      <c r="A10" s="95"/>
      <c r="B10" s="96"/>
      <c r="C10" s="85" t="s">
        <v>87</v>
      </c>
      <c r="D10" s="92"/>
      <c r="E10" s="97"/>
      <c r="F10" s="98"/>
      <c r="HW10" s="25"/>
    </row>
    <row r="11" ht="70" customHeight="1" spans="1:231">
      <c r="A11" s="84" t="s">
        <v>88</v>
      </c>
      <c r="B11" s="85" t="s">
        <v>89</v>
      </c>
      <c r="C11" s="85" t="s">
        <v>90</v>
      </c>
      <c r="D11" s="87"/>
      <c r="E11" s="86"/>
      <c r="F11" s="89"/>
      <c r="HW11" s="25"/>
    </row>
    <row r="12" ht="70" customHeight="1" spans="1:231">
      <c r="A12" s="84" t="s">
        <v>91</v>
      </c>
      <c r="B12" s="85" t="s">
        <v>92</v>
      </c>
      <c r="C12" s="85" t="s">
        <v>93</v>
      </c>
      <c r="D12" s="87"/>
      <c r="E12" s="99"/>
      <c r="F12" s="91" t="s">
        <v>94</v>
      </c>
      <c r="HW12" s="25"/>
    </row>
    <row r="13" ht="70" customHeight="1" spans="1:231">
      <c r="A13" s="84" t="s">
        <v>95</v>
      </c>
      <c r="B13" s="85" t="s">
        <v>92</v>
      </c>
      <c r="C13" s="85" t="s">
        <v>96</v>
      </c>
      <c r="D13" s="87"/>
      <c r="E13" s="99"/>
      <c r="F13" s="96"/>
      <c r="HW13" s="25"/>
    </row>
    <row r="14" ht="29" customHeight="1" spans="1:6">
      <c r="A14" s="100" t="s">
        <v>97</v>
      </c>
      <c r="B14" s="101"/>
      <c r="C14" s="101"/>
      <c r="D14" s="101"/>
      <c r="E14" s="101"/>
      <c r="F14" s="101"/>
    </row>
    <row r="15" ht="29" customHeight="1" spans="1:6">
      <c r="A15" s="101"/>
      <c r="B15" s="101"/>
      <c r="C15" s="101"/>
      <c r="D15" s="101"/>
      <c r="E15" s="101"/>
      <c r="F15" s="101"/>
    </row>
    <row r="21" spans="3:3">
      <c r="C21" s="69" t="s">
        <v>98</v>
      </c>
    </row>
  </sheetData>
  <mergeCells count="11">
    <mergeCell ref="A2:F2"/>
    <mergeCell ref="A3:F3"/>
    <mergeCell ref="A4:D4"/>
    <mergeCell ref="E4:F4"/>
    <mergeCell ref="A9:A10"/>
    <mergeCell ref="B9:B10"/>
    <mergeCell ref="D9:D10"/>
    <mergeCell ref="E9:E10"/>
    <mergeCell ref="F9:F10"/>
    <mergeCell ref="F12:F13"/>
    <mergeCell ref="A14:F15"/>
  </mergeCells>
  <printOptions horizontalCentered="1"/>
  <pageMargins left="0.708661417322835" right="0.708661417322835" top="0.748031496062992" bottom="0.748031496062992" header="0.511811023622047" footer="0.511811023622047"/>
  <pageSetup paperSize="9" scale="81" firstPageNumber="4294963191" orientation="landscape" blackAndWhite="1"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workbookViewId="0">
      <selection activeCell="B10" sqref="B10"/>
    </sheetView>
  </sheetViews>
  <sheetFormatPr defaultColWidth="9" defaultRowHeight="13.5" outlineLevelCol="3"/>
  <cols>
    <col min="1" max="1" width="5.63333333333333" style="48" customWidth="1"/>
    <col min="2" max="2" width="60.875" style="49" customWidth="1"/>
    <col min="3" max="3" width="22.75" customWidth="1"/>
    <col min="4" max="4" width="26.75" customWidth="1"/>
  </cols>
  <sheetData>
    <row r="1" spans="1:2">
      <c r="A1" s="50" t="s">
        <v>99</v>
      </c>
      <c r="B1" s="50"/>
    </row>
    <row r="2" ht="18.75" customHeight="1" spans="1:4">
      <c r="A2" s="51" t="s">
        <v>100</v>
      </c>
      <c r="B2" s="51"/>
      <c r="C2" s="51"/>
      <c r="D2" s="51"/>
    </row>
    <row r="3" ht="23" customHeight="1" spans="1:4">
      <c r="A3" s="52" t="s">
        <v>101</v>
      </c>
      <c r="B3" s="52"/>
      <c r="C3" s="52"/>
      <c r="D3" s="52"/>
    </row>
    <row r="4" customFormat="1" ht="23" customHeight="1" spans="1:4">
      <c r="A4" s="50" t="s">
        <v>102</v>
      </c>
      <c r="B4" s="50"/>
      <c r="C4" s="50"/>
      <c r="D4" s="50"/>
    </row>
    <row r="5" s="48" customFormat="1" ht="23.25" customHeight="1" spans="1:4">
      <c r="A5" s="53" t="s">
        <v>3</v>
      </c>
      <c r="B5" s="53" t="s">
        <v>103</v>
      </c>
      <c r="C5" s="53" t="s">
        <v>104</v>
      </c>
      <c r="D5" s="53" t="s">
        <v>8</v>
      </c>
    </row>
    <row r="6" s="48" customFormat="1" ht="23.25" customHeight="1" spans="1:4">
      <c r="A6" s="53"/>
      <c r="B6" s="54" t="s">
        <v>105</v>
      </c>
      <c r="C6" s="55" t="s">
        <v>106</v>
      </c>
      <c r="D6" s="56"/>
    </row>
    <row r="7" ht="21.75" customHeight="1" spans="1:4">
      <c r="A7" s="53">
        <v>1</v>
      </c>
      <c r="B7" s="47" t="s">
        <v>107</v>
      </c>
      <c r="C7" s="57"/>
      <c r="D7" s="57"/>
    </row>
    <row r="8" ht="21.75" customHeight="1" spans="1:4">
      <c r="A8" s="53">
        <v>2</v>
      </c>
      <c r="B8" s="47" t="s">
        <v>108</v>
      </c>
      <c r="C8" s="57"/>
      <c r="D8" s="57"/>
    </row>
    <row r="9" ht="21.75" customHeight="1" spans="1:4">
      <c r="A9" s="53">
        <v>3</v>
      </c>
      <c r="B9" s="47" t="s">
        <v>109</v>
      </c>
      <c r="C9" s="57"/>
      <c r="D9" s="57"/>
    </row>
    <row r="10" ht="21.75" customHeight="1" spans="1:4">
      <c r="A10" s="53">
        <v>4</v>
      </c>
      <c r="B10" s="47" t="s">
        <v>110</v>
      </c>
      <c r="C10" s="57"/>
      <c r="D10" s="57"/>
    </row>
    <row r="11" ht="21.75" customHeight="1" spans="1:4">
      <c r="A11" s="53">
        <v>5</v>
      </c>
      <c r="B11" s="47" t="s">
        <v>111</v>
      </c>
      <c r="C11" s="57"/>
      <c r="D11" s="57"/>
    </row>
    <row r="12" ht="21.75" customHeight="1" spans="1:4">
      <c r="A12" s="53">
        <v>6</v>
      </c>
      <c r="B12" s="47" t="s">
        <v>112</v>
      </c>
      <c r="C12" s="57"/>
      <c r="D12" s="57"/>
    </row>
    <row r="13" ht="26.25" customHeight="1" spans="1:4">
      <c r="A13" s="53">
        <v>7</v>
      </c>
      <c r="B13" s="47" t="s">
        <v>113</v>
      </c>
      <c r="C13" s="57"/>
      <c r="D13" s="57" t="s">
        <v>114</v>
      </c>
    </row>
    <row r="14" ht="21.75" customHeight="1" spans="1:4">
      <c r="A14" s="53">
        <v>8</v>
      </c>
      <c r="B14" s="47" t="s">
        <v>115</v>
      </c>
      <c r="C14" s="57"/>
      <c r="D14" s="57"/>
    </row>
    <row r="15" ht="21.75" customHeight="1" spans="1:4">
      <c r="A15" s="53"/>
      <c r="B15" s="58" t="s">
        <v>116</v>
      </c>
      <c r="C15" s="59">
        <f>SUM(C7:C14)</f>
        <v>0</v>
      </c>
      <c r="D15" s="57"/>
    </row>
    <row r="16" ht="21.75" customHeight="1" spans="1:4">
      <c r="A16" s="53">
        <v>9</v>
      </c>
      <c r="B16" s="54" t="s">
        <v>117</v>
      </c>
      <c r="C16" s="55" t="s">
        <v>118</v>
      </c>
      <c r="D16" s="56"/>
    </row>
    <row r="17" ht="21.75" customHeight="1" spans="1:4">
      <c r="A17" s="53">
        <v>10</v>
      </c>
      <c r="B17" s="47" t="s">
        <v>119</v>
      </c>
      <c r="C17" s="57"/>
      <c r="D17" s="57"/>
    </row>
    <row r="18" ht="29.25" customHeight="1" spans="1:4">
      <c r="A18" s="53">
        <v>11</v>
      </c>
      <c r="B18" s="47" t="s">
        <v>120</v>
      </c>
      <c r="C18" s="57"/>
      <c r="D18" s="57" t="s">
        <v>121</v>
      </c>
    </row>
    <row r="19" ht="21.75" customHeight="1" spans="1:4">
      <c r="A19" s="53">
        <v>12</v>
      </c>
      <c r="B19" s="47" t="s">
        <v>122</v>
      </c>
      <c r="C19" s="57"/>
      <c r="D19" s="57"/>
    </row>
    <row r="20" ht="21.75" customHeight="1" spans="1:4">
      <c r="A20" s="53">
        <v>13</v>
      </c>
      <c r="B20" s="47" t="s">
        <v>123</v>
      </c>
      <c r="C20" s="57"/>
      <c r="D20" s="57"/>
    </row>
    <row r="21" ht="21.75" customHeight="1" spans="1:4">
      <c r="A21" s="53">
        <v>14</v>
      </c>
      <c r="B21" s="47" t="s">
        <v>124</v>
      </c>
      <c r="C21" s="57"/>
      <c r="D21" s="57"/>
    </row>
    <row r="22" ht="21.75" customHeight="1" spans="1:4">
      <c r="A22" s="53">
        <v>15</v>
      </c>
      <c r="B22" s="47" t="s">
        <v>125</v>
      </c>
      <c r="C22" s="57"/>
      <c r="D22" s="57"/>
    </row>
    <row r="23" ht="21.75" customHeight="1" spans="1:4">
      <c r="A23" s="53"/>
      <c r="B23" s="58" t="s">
        <v>126</v>
      </c>
      <c r="C23" s="59">
        <f>SUM(C17:C22)</f>
        <v>0</v>
      </c>
      <c r="D23" s="57"/>
    </row>
    <row r="24" ht="21.75" customHeight="1" spans="1:4">
      <c r="A24" s="53">
        <v>16</v>
      </c>
      <c r="B24" s="54" t="s">
        <v>127</v>
      </c>
      <c r="C24" s="55" t="s">
        <v>128</v>
      </c>
      <c r="D24" s="56"/>
    </row>
    <row r="25" ht="29.25" customHeight="1" spans="1:4">
      <c r="A25" s="53">
        <v>17</v>
      </c>
      <c r="B25" s="47" t="s">
        <v>129</v>
      </c>
      <c r="C25" s="57"/>
      <c r="D25" s="57"/>
    </row>
    <row r="26" ht="37.5" customHeight="1" spans="1:4">
      <c r="A26" s="53">
        <v>18</v>
      </c>
      <c r="B26" s="47" t="s">
        <v>130</v>
      </c>
      <c r="C26" s="57"/>
      <c r="D26" s="57" t="s">
        <v>131</v>
      </c>
    </row>
    <row r="27" ht="28.5" customHeight="1" spans="1:4">
      <c r="A27" s="53">
        <v>19</v>
      </c>
      <c r="B27" s="47" t="s">
        <v>132</v>
      </c>
      <c r="C27" s="57"/>
      <c r="D27" s="57" t="s">
        <v>133</v>
      </c>
    </row>
    <row r="28" ht="29.25" customHeight="1" spans="1:4">
      <c r="A28" s="53">
        <v>20</v>
      </c>
      <c r="B28" s="47" t="s">
        <v>134</v>
      </c>
      <c r="C28" s="57"/>
      <c r="D28" s="57"/>
    </row>
    <row r="29" ht="20.25" customHeight="1" spans="1:4">
      <c r="A29" s="53">
        <v>21</v>
      </c>
      <c r="B29" s="47" t="s">
        <v>135</v>
      </c>
      <c r="C29" s="57"/>
      <c r="D29" s="57"/>
    </row>
    <row r="30" ht="20.25" customHeight="1" spans="1:4">
      <c r="A30" s="53">
        <v>22</v>
      </c>
      <c r="B30" s="47" t="s">
        <v>136</v>
      </c>
      <c r="C30" s="57"/>
      <c r="D30" s="57"/>
    </row>
    <row r="31" ht="20.25" customHeight="1" spans="1:4">
      <c r="A31" s="53">
        <v>23</v>
      </c>
      <c r="B31" s="47" t="s">
        <v>137</v>
      </c>
      <c r="C31" s="57"/>
      <c r="D31" s="57"/>
    </row>
    <row r="32" ht="20.25" customHeight="1" spans="1:4">
      <c r="A32" s="53"/>
      <c r="B32" s="60" t="s">
        <v>138</v>
      </c>
      <c r="C32" s="59">
        <f>SUM(C25:C31)</f>
        <v>0</v>
      </c>
      <c r="D32" s="57"/>
    </row>
    <row r="33" ht="33" customHeight="1" spans="1:4">
      <c r="A33" s="53"/>
      <c r="B33" s="61" t="s">
        <v>139</v>
      </c>
      <c r="C33" s="55" t="s">
        <v>140</v>
      </c>
      <c r="D33" s="56"/>
    </row>
    <row r="34" ht="20.25" customHeight="1" spans="1:4">
      <c r="A34" s="53">
        <v>24</v>
      </c>
      <c r="B34" s="62" t="s">
        <v>82</v>
      </c>
      <c r="C34" s="59"/>
      <c r="D34" s="57"/>
    </row>
    <row r="35" ht="20.25" customHeight="1" spans="1:4">
      <c r="A35" s="53">
        <v>25</v>
      </c>
      <c r="B35" s="63" t="s">
        <v>141</v>
      </c>
      <c r="C35" s="57"/>
      <c r="D35" s="57"/>
    </row>
    <row r="36" ht="20.25" customHeight="1" spans="1:4">
      <c r="A36" s="53">
        <v>26</v>
      </c>
      <c r="B36" s="57" t="s">
        <v>142</v>
      </c>
      <c r="C36" s="57"/>
      <c r="D36" s="57"/>
    </row>
    <row r="37" ht="20.25" customHeight="1" spans="1:4">
      <c r="A37" s="53">
        <v>27</v>
      </c>
      <c r="B37" s="57" t="s">
        <v>143</v>
      </c>
      <c r="C37" s="57"/>
      <c r="D37" s="57"/>
    </row>
    <row r="38" ht="20.25" customHeight="1" spans="1:4">
      <c r="A38" s="53">
        <v>28</v>
      </c>
      <c r="B38" s="57" t="s">
        <v>144</v>
      </c>
      <c r="C38" s="57"/>
      <c r="D38" s="57"/>
    </row>
    <row r="39" ht="20.25" customHeight="1" spans="1:4">
      <c r="A39" s="53">
        <v>29</v>
      </c>
      <c r="B39" s="57" t="s">
        <v>145</v>
      </c>
      <c r="C39" s="64"/>
      <c r="D39" s="64"/>
    </row>
    <row r="40" spans="1:2">
      <c r="A40" s="65"/>
      <c r="B40" s="65"/>
    </row>
    <row r="41" spans="1:4">
      <c r="A41" s="66" t="s">
        <v>146</v>
      </c>
      <c r="B41" s="50"/>
      <c r="C41" s="50"/>
      <c r="D41" s="50"/>
    </row>
  </sheetData>
  <mergeCells count="9">
    <mergeCell ref="A1:B1"/>
    <mergeCell ref="A2:D2"/>
    <mergeCell ref="A3:D3"/>
    <mergeCell ref="A4:D4"/>
    <mergeCell ref="C6:D6"/>
    <mergeCell ref="C16:D16"/>
    <mergeCell ref="C24:D24"/>
    <mergeCell ref="C33:D33"/>
    <mergeCell ref="A41:D41"/>
  </mergeCells>
  <pageMargins left="0.7" right="0.7" top="0.75" bottom="0.75" header="0.3" footer="0.3"/>
  <pageSetup paperSize="9" scale="7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abSelected="1" workbookViewId="0">
      <pane ySplit="5" topLeftCell="A6" activePane="bottomLeft" state="frozen"/>
      <selection/>
      <selection pane="bottomLeft" activeCell="D12" sqref="D12"/>
    </sheetView>
  </sheetViews>
  <sheetFormatPr defaultColWidth="9" defaultRowHeight="12.75"/>
  <cols>
    <col min="1" max="1" width="16.6333333333333" style="25" customWidth="1"/>
    <col min="2" max="2" width="17.3666666666667" style="25" customWidth="1"/>
    <col min="3" max="3" width="15" style="25" customWidth="1"/>
    <col min="4" max="4" width="12.9083333333333" style="25" customWidth="1"/>
    <col min="5" max="5" width="5.36666666666667" style="25" customWidth="1"/>
    <col min="6" max="7" width="16" style="25" customWidth="1"/>
    <col min="8" max="8" width="17.625" style="25" customWidth="1"/>
    <col min="9" max="9" width="16" style="25" customWidth="1"/>
    <col min="10" max="10" width="10.6333333333333" style="26" customWidth="1"/>
    <col min="11" max="259" width="9" style="25"/>
    <col min="260" max="260" width="15.0916666666667" style="25" customWidth="1"/>
    <col min="261" max="261" width="19.6333333333333" style="25" customWidth="1"/>
    <col min="262" max="262" width="14.0916666666667" style="25" customWidth="1"/>
    <col min="263" max="263" width="15.9083333333333" style="25" customWidth="1"/>
    <col min="264" max="265" width="18.3666666666667" style="25" customWidth="1"/>
    <col min="266" max="266" width="15.725" style="25" customWidth="1"/>
    <col min="267" max="515" width="9" style="25"/>
    <col min="516" max="516" width="15.0916666666667" style="25" customWidth="1"/>
    <col min="517" max="517" width="19.6333333333333" style="25" customWidth="1"/>
    <col min="518" max="518" width="14.0916666666667" style="25" customWidth="1"/>
    <col min="519" max="519" width="15.9083333333333" style="25" customWidth="1"/>
    <col min="520" max="521" width="18.3666666666667" style="25" customWidth="1"/>
    <col min="522" max="522" width="15.725" style="25" customWidth="1"/>
    <col min="523" max="771" width="9" style="25"/>
    <col min="772" max="772" width="15.0916666666667" style="25" customWidth="1"/>
    <col min="773" max="773" width="19.6333333333333" style="25" customWidth="1"/>
    <col min="774" max="774" width="14.0916666666667" style="25" customWidth="1"/>
    <col min="775" max="775" width="15.9083333333333" style="25" customWidth="1"/>
    <col min="776" max="777" width="18.3666666666667" style="25" customWidth="1"/>
    <col min="778" max="778" width="15.725" style="25" customWidth="1"/>
    <col min="779" max="1027" width="9" style="25"/>
    <col min="1028" max="1028" width="15.0916666666667" style="25" customWidth="1"/>
    <col min="1029" max="1029" width="19.6333333333333" style="25" customWidth="1"/>
    <col min="1030" max="1030" width="14.0916666666667" style="25" customWidth="1"/>
    <col min="1031" max="1031" width="15.9083333333333" style="25" customWidth="1"/>
    <col min="1032" max="1033" width="18.3666666666667" style="25" customWidth="1"/>
    <col min="1034" max="1034" width="15.725" style="25" customWidth="1"/>
    <col min="1035" max="1283" width="9" style="25"/>
    <col min="1284" max="1284" width="15.0916666666667" style="25" customWidth="1"/>
    <col min="1285" max="1285" width="19.6333333333333" style="25" customWidth="1"/>
    <col min="1286" max="1286" width="14.0916666666667" style="25" customWidth="1"/>
    <col min="1287" max="1287" width="15.9083333333333" style="25" customWidth="1"/>
    <col min="1288" max="1289" width="18.3666666666667" style="25" customWidth="1"/>
    <col min="1290" max="1290" width="15.725" style="25" customWidth="1"/>
    <col min="1291" max="1539" width="9" style="25"/>
    <col min="1540" max="1540" width="15.0916666666667" style="25" customWidth="1"/>
    <col min="1541" max="1541" width="19.6333333333333" style="25" customWidth="1"/>
    <col min="1542" max="1542" width="14.0916666666667" style="25" customWidth="1"/>
    <col min="1543" max="1543" width="15.9083333333333" style="25" customWidth="1"/>
    <col min="1544" max="1545" width="18.3666666666667" style="25" customWidth="1"/>
    <col min="1546" max="1546" width="15.725" style="25" customWidth="1"/>
    <col min="1547" max="1795" width="9" style="25"/>
    <col min="1796" max="1796" width="15.0916666666667" style="25" customWidth="1"/>
    <col min="1797" max="1797" width="19.6333333333333" style="25" customWidth="1"/>
    <col min="1798" max="1798" width="14.0916666666667" style="25" customWidth="1"/>
    <col min="1799" max="1799" width="15.9083333333333" style="25" customWidth="1"/>
    <col min="1800" max="1801" width="18.3666666666667" style="25" customWidth="1"/>
    <col min="1802" max="1802" width="15.725" style="25" customWidth="1"/>
    <col min="1803" max="2051" width="9" style="25"/>
    <col min="2052" max="2052" width="15.0916666666667" style="25" customWidth="1"/>
    <col min="2053" max="2053" width="19.6333333333333" style="25" customWidth="1"/>
    <col min="2054" max="2054" width="14.0916666666667" style="25" customWidth="1"/>
    <col min="2055" max="2055" width="15.9083333333333" style="25" customWidth="1"/>
    <col min="2056" max="2057" width="18.3666666666667" style="25" customWidth="1"/>
    <col min="2058" max="2058" width="15.725" style="25" customWidth="1"/>
    <col min="2059" max="2307" width="9" style="25"/>
    <col min="2308" max="2308" width="15.0916666666667" style="25" customWidth="1"/>
    <col min="2309" max="2309" width="19.6333333333333" style="25" customWidth="1"/>
    <col min="2310" max="2310" width="14.0916666666667" style="25" customWidth="1"/>
    <col min="2311" max="2311" width="15.9083333333333" style="25" customWidth="1"/>
    <col min="2312" max="2313" width="18.3666666666667" style="25" customWidth="1"/>
    <col min="2314" max="2314" width="15.725" style="25" customWidth="1"/>
    <col min="2315" max="2563" width="9" style="25"/>
    <col min="2564" max="2564" width="15.0916666666667" style="25" customWidth="1"/>
    <col min="2565" max="2565" width="19.6333333333333" style="25" customWidth="1"/>
    <col min="2566" max="2566" width="14.0916666666667" style="25" customWidth="1"/>
    <col min="2567" max="2567" width="15.9083333333333" style="25" customWidth="1"/>
    <col min="2568" max="2569" width="18.3666666666667" style="25" customWidth="1"/>
    <col min="2570" max="2570" width="15.725" style="25" customWidth="1"/>
    <col min="2571" max="2819" width="9" style="25"/>
    <col min="2820" max="2820" width="15.0916666666667" style="25" customWidth="1"/>
    <col min="2821" max="2821" width="19.6333333333333" style="25" customWidth="1"/>
    <col min="2822" max="2822" width="14.0916666666667" style="25" customWidth="1"/>
    <col min="2823" max="2823" width="15.9083333333333" style="25" customWidth="1"/>
    <col min="2824" max="2825" width="18.3666666666667" style="25" customWidth="1"/>
    <col min="2826" max="2826" width="15.725" style="25" customWidth="1"/>
    <col min="2827" max="3075" width="9" style="25"/>
    <col min="3076" max="3076" width="15.0916666666667" style="25" customWidth="1"/>
    <col min="3077" max="3077" width="19.6333333333333" style="25" customWidth="1"/>
    <col min="3078" max="3078" width="14.0916666666667" style="25" customWidth="1"/>
    <col min="3079" max="3079" width="15.9083333333333" style="25" customWidth="1"/>
    <col min="3080" max="3081" width="18.3666666666667" style="25" customWidth="1"/>
    <col min="3082" max="3082" width="15.725" style="25" customWidth="1"/>
    <col min="3083" max="3331" width="9" style="25"/>
    <col min="3332" max="3332" width="15.0916666666667" style="25" customWidth="1"/>
    <col min="3333" max="3333" width="19.6333333333333" style="25" customWidth="1"/>
    <col min="3334" max="3334" width="14.0916666666667" style="25" customWidth="1"/>
    <col min="3335" max="3335" width="15.9083333333333" style="25" customWidth="1"/>
    <col min="3336" max="3337" width="18.3666666666667" style="25" customWidth="1"/>
    <col min="3338" max="3338" width="15.725" style="25" customWidth="1"/>
    <col min="3339" max="3587" width="9" style="25"/>
    <col min="3588" max="3588" width="15.0916666666667" style="25" customWidth="1"/>
    <col min="3589" max="3589" width="19.6333333333333" style="25" customWidth="1"/>
    <col min="3590" max="3590" width="14.0916666666667" style="25" customWidth="1"/>
    <col min="3591" max="3591" width="15.9083333333333" style="25" customWidth="1"/>
    <col min="3592" max="3593" width="18.3666666666667" style="25" customWidth="1"/>
    <col min="3594" max="3594" width="15.725" style="25" customWidth="1"/>
    <col min="3595" max="3843" width="9" style="25"/>
    <col min="3844" max="3844" width="15.0916666666667" style="25" customWidth="1"/>
    <col min="3845" max="3845" width="19.6333333333333" style="25" customWidth="1"/>
    <col min="3846" max="3846" width="14.0916666666667" style="25" customWidth="1"/>
    <col min="3847" max="3847" width="15.9083333333333" style="25" customWidth="1"/>
    <col min="3848" max="3849" width="18.3666666666667" style="25" customWidth="1"/>
    <col min="3850" max="3850" width="15.725" style="25" customWidth="1"/>
    <col min="3851" max="4099" width="9" style="25"/>
    <col min="4100" max="4100" width="15.0916666666667" style="25" customWidth="1"/>
    <col min="4101" max="4101" width="19.6333333333333" style="25" customWidth="1"/>
    <col min="4102" max="4102" width="14.0916666666667" style="25" customWidth="1"/>
    <col min="4103" max="4103" width="15.9083333333333" style="25" customWidth="1"/>
    <col min="4104" max="4105" width="18.3666666666667" style="25" customWidth="1"/>
    <col min="4106" max="4106" width="15.725" style="25" customWidth="1"/>
    <col min="4107" max="4355" width="9" style="25"/>
    <col min="4356" max="4356" width="15.0916666666667" style="25" customWidth="1"/>
    <col min="4357" max="4357" width="19.6333333333333" style="25" customWidth="1"/>
    <col min="4358" max="4358" width="14.0916666666667" style="25" customWidth="1"/>
    <col min="4359" max="4359" width="15.9083333333333" style="25" customWidth="1"/>
    <col min="4360" max="4361" width="18.3666666666667" style="25" customWidth="1"/>
    <col min="4362" max="4362" width="15.725" style="25" customWidth="1"/>
    <col min="4363" max="4611" width="9" style="25"/>
    <col min="4612" max="4612" width="15.0916666666667" style="25" customWidth="1"/>
    <col min="4613" max="4613" width="19.6333333333333" style="25" customWidth="1"/>
    <col min="4614" max="4614" width="14.0916666666667" style="25" customWidth="1"/>
    <col min="4615" max="4615" width="15.9083333333333" style="25" customWidth="1"/>
    <col min="4616" max="4617" width="18.3666666666667" style="25" customWidth="1"/>
    <col min="4618" max="4618" width="15.725" style="25" customWidth="1"/>
    <col min="4619" max="4867" width="9" style="25"/>
    <col min="4868" max="4868" width="15.0916666666667" style="25" customWidth="1"/>
    <col min="4869" max="4869" width="19.6333333333333" style="25" customWidth="1"/>
    <col min="4870" max="4870" width="14.0916666666667" style="25" customWidth="1"/>
    <col min="4871" max="4871" width="15.9083333333333" style="25" customWidth="1"/>
    <col min="4872" max="4873" width="18.3666666666667" style="25" customWidth="1"/>
    <col min="4874" max="4874" width="15.725" style="25" customWidth="1"/>
    <col min="4875" max="5123" width="9" style="25"/>
    <col min="5124" max="5124" width="15.0916666666667" style="25" customWidth="1"/>
    <col min="5125" max="5125" width="19.6333333333333" style="25" customWidth="1"/>
    <col min="5126" max="5126" width="14.0916666666667" style="25" customWidth="1"/>
    <col min="5127" max="5127" width="15.9083333333333" style="25" customWidth="1"/>
    <col min="5128" max="5129" width="18.3666666666667" style="25" customWidth="1"/>
    <col min="5130" max="5130" width="15.725" style="25" customWidth="1"/>
    <col min="5131" max="5379" width="9" style="25"/>
    <col min="5380" max="5380" width="15.0916666666667" style="25" customWidth="1"/>
    <col min="5381" max="5381" width="19.6333333333333" style="25" customWidth="1"/>
    <col min="5382" max="5382" width="14.0916666666667" style="25" customWidth="1"/>
    <col min="5383" max="5383" width="15.9083333333333" style="25" customWidth="1"/>
    <col min="5384" max="5385" width="18.3666666666667" style="25" customWidth="1"/>
    <col min="5386" max="5386" width="15.725" style="25" customWidth="1"/>
    <col min="5387" max="5635" width="9" style="25"/>
    <col min="5636" max="5636" width="15.0916666666667" style="25" customWidth="1"/>
    <col min="5637" max="5637" width="19.6333333333333" style="25" customWidth="1"/>
    <col min="5638" max="5638" width="14.0916666666667" style="25" customWidth="1"/>
    <col min="5639" max="5639" width="15.9083333333333" style="25" customWidth="1"/>
    <col min="5640" max="5641" width="18.3666666666667" style="25" customWidth="1"/>
    <col min="5642" max="5642" width="15.725" style="25" customWidth="1"/>
    <col min="5643" max="5891" width="9" style="25"/>
    <col min="5892" max="5892" width="15.0916666666667" style="25" customWidth="1"/>
    <col min="5893" max="5893" width="19.6333333333333" style="25" customWidth="1"/>
    <col min="5894" max="5894" width="14.0916666666667" style="25" customWidth="1"/>
    <col min="5895" max="5895" width="15.9083333333333" style="25" customWidth="1"/>
    <col min="5896" max="5897" width="18.3666666666667" style="25" customWidth="1"/>
    <col min="5898" max="5898" width="15.725" style="25" customWidth="1"/>
    <col min="5899" max="6147" width="9" style="25"/>
    <col min="6148" max="6148" width="15.0916666666667" style="25" customWidth="1"/>
    <col min="6149" max="6149" width="19.6333333333333" style="25" customWidth="1"/>
    <col min="6150" max="6150" width="14.0916666666667" style="25" customWidth="1"/>
    <col min="6151" max="6151" width="15.9083333333333" style="25" customWidth="1"/>
    <col min="6152" max="6153" width="18.3666666666667" style="25" customWidth="1"/>
    <col min="6154" max="6154" width="15.725" style="25" customWidth="1"/>
    <col min="6155" max="6403" width="9" style="25"/>
    <col min="6404" max="6404" width="15.0916666666667" style="25" customWidth="1"/>
    <col min="6405" max="6405" width="19.6333333333333" style="25" customWidth="1"/>
    <col min="6406" max="6406" width="14.0916666666667" style="25" customWidth="1"/>
    <col min="6407" max="6407" width="15.9083333333333" style="25" customWidth="1"/>
    <col min="6408" max="6409" width="18.3666666666667" style="25" customWidth="1"/>
    <col min="6410" max="6410" width="15.725" style="25" customWidth="1"/>
    <col min="6411" max="6659" width="9" style="25"/>
    <col min="6660" max="6660" width="15.0916666666667" style="25" customWidth="1"/>
    <col min="6661" max="6661" width="19.6333333333333" style="25" customWidth="1"/>
    <col min="6662" max="6662" width="14.0916666666667" style="25" customWidth="1"/>
    <col min="6663" max="6663" width="15.9083333333333" style="25" customWidth="1"/>
    <col min="6664" max="6665" width="18.3666666666667" style="25" customWidth="1"/>
    <col min="6666" max="6666" width="15.725" style="25" customWidth="1"/>
    <col min="6667" max="6915" width="9" style="25"/>
    <col min="6916" max="6916" width="15.0916666666667" style="25" customWidth="1"/>
    <col min="6917" max="6917" width="19.6333333333333" style="25" customWidth="1"/>
    <col min="6918" max="6918" width="14.0916666666667" style="25" customWidth="1"/>
    <col min="6919" max="6919" width="15.9083333333333" style="25" customWidth="1"/>
    <col min="6920" max="6921" width="18.3666666666667" style="25" customWidth="1"/>
    <col min="6922" max="6922" width="15.725" style="25" customWidth="1"/>
    <col min="6923" max="7171" width="9" style="25"/>
    <col min="7172" max="7172" width="15.0916666666667" style="25" customWidth="1"/>
    <col min="7173" max="7173" width="19.6333333333333" style="25" customWidth="1"/>
    <col min="7174" max="7174" width="14.0916666666667" style="25" customWidth="1"/>
    <col min="7175" max="7175" width="15.9083333333333" style="25" customWidth="1"/>
    <col min="7176" max="7177" width="18.3666666666667" style="25" customWidth="1"/>
    <col min="7178" max="7178" width="15.725" style="25" customWidth="1"/>
    <col min="7179" max="7427" width="9" style="25"/>
    <col min="7428" max="7428" width="15.0916666666667" style="25" customWidth="1"/>
    <col min="7429" max="7429" width="19.6333333333333" style="25" customWidth="1"/>
    <col min="7430" max="7430" width="14.0916666666667" style="25" customWidth="1"/>
    <col min="7431" max="7431" width="15.9083333333333" style="25" customWidth="1"/>
    <col min="7432" max="7433" width="18.3666666666667" style="25" customWidth="1"/>
    <col min="7434" max="7434" width="15.725" style="25" customWidth="1"/>
    <col min="7435" max="7683" width="9" style="25"/>
    <col min="7684" max="7684" width="15.0916666666667" style="25" customWidth="1"/>
    <col min="7685" max="7685" width="19.6333333333333" style="25" customWidth="1"/>
    <col min="7686" max="7686" width="14.0916666666667" style="25" customWidth="1"/>
    <col min="7687" max="7687" width="15.9083333333333" style="25" customWidth="1"/>
    <col min="7688" max="7689" width="18.3666666666667" style="25" customWidth="1"/>
    <col min="7690" max="7690" width="15.725" style="25" customWidth="1"/>
    <col min="7691" max="7939" width="9" style="25"/>
    <col min="7940" max="7940" width="15.0916666666667" style="25" customWidth="1"/>
    <col min="7941" max="7941" width="19.6333333333333" style="25" customWidth="1"/>
    <col min="7942" max="7942" width="14.0916666666667" style="25" customWidth="1"/>
    <col min="7943" max="7943" width="15.9083333333333" style="25" customWidth="1"/>
    <col min="7944" max="7945" width="18.3666666666667" style="25" customWidth="1"/>
    <col min="7946" max="7946" width="15.725" style="25" customWidth="1"/>
    <col min="7947" max="8195" width="9" style="25"/>
    <col min="8196" max="8196" width="15.0916666666667" style="25" customWidth="1"/>
    <col min="8197" max="8197" width="19.6333333333333" style="25" customWidth="1"/>
    <col min="8198" max="8198" width="14.0916666666667" style="25" customWidth="1"/>
    <col min="8199" max="8199" width="15.9083333333333" style="25" customWidth="1"/>
    <col min="8200" max="8201" width="18.3666666666667" style="25" customWidth="1"/>
    <col min="8202" max="8202" width="15.725" style="25" customWidth="1"/>
    <col min="8203" max="8451" width="9" style="25"/>
    <col min="8452" max="8452" width="15.0916666666667" style="25" customWidth="1"/>
    <col min="8453" max="8453" width="19.6333333333333" style="25" customWidth="1"/>
    <col min="8454" max="8454" width="14.0916666666667" style="25" customWidth="1"/>
    <col min="8455" max="8455" width="15.9083333333333" style="25" customWidth="1"/>
    <col min="8456" max="8457" width="18.3666666666667" style="25" customWidth="1"/>
    <col min="8458" max="8458" width="15.725" style="25" customWidth="1"/>
    <col min="8459" max="8707" width="9" style="25"/>
    <col min="8708" max="8708" width="15.0916666666667" style="25" customWidth="1"/>
    <col min="8709" max="8709" width="19.6333333333333" style="25" customWidth="1"/>
    <col min="8710" max="8710" width="14.0916666666667" style="25" customWidth="1"/>
    <col min="8711" max="8711" width="15.9083333333333" style="25" customWidth="1"/>
    <col min="8712" max="8713" width="18.3666666666667" style="25" customWidth="1"/>
    <col min="8714" max="8714" width="15.725" style="25" customWidth="1"/>
    <col min="8715" max="8963" width="9" style="25"/>
    <col min="8964" max="8964" width="15.0916666666667" style="25" customWidth="1"/>
    <col min="8965" max="8965" width="19.6333333333333" style="25" customWidth="1"/>
    <col min="8966" max="8966" width="14.0916666666667" style="25" customWidth="1"/>
    <col min="8967" max="8967" width="15.9083333333333" style="25" customWidth="1"/>
    <col min="8968" max="8969" width="18.3666666666667" style="25" customWidth="1"/>
    <col min="8970" max="8970" width="15.725" style="25" customWidth="1"/>
    <col min="8971" max="9219" width="9" style="25"/>
    <col min="9220" max="9220" width="15.0916666666667" style="25" customWidth="1"/>
    <col min="9221" max="9221" width="19.6333333333333" style="25" customWidth="1"/>
    <col min="9222" max="9222" width="14.0916666666667" style="25" customWidth="1"/>
    <col min="9223" max="9223" width="15.9083333333333" style="25" customWidth="1"/>
    <col min="9224" max="9225" width="18.3666666666667" style="25" customWidth="1"/>
    <col min="9226" max="9226" width="15.725" style="25" customWidth="1"/>
    <col min="9227" max="9475" width="9" style="25"/>
    <col min="9476" max="9476" width="15.0916666666667" style="25" customWidth="1"/>
    <col min="9477" max="9477" width="19.6333333333333" style="25" customWidth="1"/>
    <col min="9478" max="9478" width="14.0916666666667" style="25" customWidth="1"/>
    <col min="9479" max="9479" width="15.9083333333333" style="25" customWidth="1"/>
    <col min="9480" max="9481" width="18.3666666666667" style="25" customWidth="1"/>
    <col min="9482" max="9482" width="15.725" style="25" customWidth="1"/>
    <col min="9483" max="9731" width="9" style="25"/>
    <col min="9732" max="9732" width="15.0916666666667" style="25" customWidth="1"/>
    <col min="9733" max="9733" width="19.6333333333333" style="25" customWidth="1"/>
    <col min="9734" max="9734" width="14.0916666666667" style="25" customWidth="1"/>
    <col min="9735" max="9735" width="15.9083333333333" style="25" customWidth="1"/>
    <col min="9736" max="9737" width="18.3666666666667" style="25" customWidth="1"/>
    <col min="9738" max="9738" width="15.725" style="25" customWidth="1"/>
    <col min="9739" max="9987" width="9" style="25"/>
    <col min="9988" max="9988" width="15.0916666666667" style="25" customWidth="1"/>
    <col min="9989" max="9989" width="19.6333333333333" style="25" customWidth="1"/>
    <col min="9990" max="9990" width="14.0916666666667" style="25" customWidth="1"/>
    <col min="9991" max="9991" width="15.9083333333333" style="25" customWidth="1"/>
    <col min="9992" max="9993" width="18.3666666666667" style="25" customWidth="1"/>
    <col min="9994" max="9994" width="15.725" style="25" customWidth="1"/>
    <col min="9995" max="10243" width="9" style="25"/>
    <col min="10244" max="10244" width="15.0916666666667" style="25" customWidth="1"/>
    <col min="10245" max="10245" width="19.6333333333333" style="25" customWidth="1"/>
    <col min="10246" max="10246" width="14.0916666666667" style="25" customWidth="1"/>
    <col min="10247" max="10247" width="15.9083333333333" style="25" customWidth="1"/>
    <col min="10248" max="10249" width="18.3666666666667" style="25" customWidth="1"/>
    <col min="10250" max="10250" width="15.725" style="25" customWidth="1"/>
    <col min="10251" max="10499" width="9" style="25"/>
    <col min="10500" max="10500" width="15.0916666666667" style="25" customWidth="1"/>
    <col min="10501" max="10501" width="19.6333333333333" style="25" customWidth="1"/>
    <col min="10502" max="10502" width="14.0916666666667" style="25" customWidth="1"/>
    <col min="10503" max="10503" width="15.9083333333333" style="25" customWidth="1"/>
    <col min="10504" max="10505" width="18.3666666666667" style="25" customWidth="1"/>
    <col min="10506" max="10506" width="15.725" style="25" customWidth="1"/>
    <col min="10507" max="10755" width="9" style="25"/>
    <col min="10756" max="10756" width="15.0916666666667" style="25" customWidth="1"/>
    <col min="10757" max="10757" width="19.6333333333333" style="25" customWidth="1"/>
    <col min="10758" max="10758" width="14.0916666666667" style="25" customWidth="1"/>
    <col min="10759" max="10759" width="15.9083333333333" style="25" customWidth="1"/>
    <col min="10760" max="10761" width="18.3666666666667" style="25" customWidth="1"/>
    <col min="10762" max="10762" width="15.725" style="25" customWidth="1"/>
    <col min="10763" max="11011" width="9" style="25"/>
    <col min="11012" max="11012" width="15.0916666666667" style="25" customWidth="1"/>
    <col min="11013" max="11013" width="19.6333333333333" style="25" customWidth="1"/>
    <col min="11014" max="11014" width="14.0916666666667" style="25" customWidth="1"/>
    <col min="11015" max="11015" width="15.9083333333333" style="25" customWidth="1"/>
    <col min="11016" max="11017" width="18.3666666666667" style="25" customWidth="1"/>
    <col min="11018" max="11018" width="15.725" style="25" customWidth="1"/>
    <col min="11019" max="11267" width="9" style="25"/>
    <col min="11268" max="11268" width="15.0916666666667" style="25" customWidth="1"/>
    <col min="11269" max="11269" width="19.6333333333333" style="25" customWidth="1"/>
    <col min="11270" max="11270" width="14.0916666666667" style="25" customWidth="1"/>
    <col min="11271" max="11271" width="15.9083333333333" style="25" customWidth="1"/>
    <col min="11272" max="11273" width="18.3666666666667" style="25" customWidth="1"/>
    <col min="11274" max="11274" width="15.725" style="25" customWidth="1"/>
    <col min="11275" max="11523" width="9" style="25"/>
    <col min="11524" max="11524" width="15.0916666666667" style="25" customWidth="1"/>
    <col min="11525" max="11525" width="19.6333333333333" style="25" customWidth="1"/>
    <col min="11526" max="11526" width="14.0916666666667" style="25" customWidth="1"/>
    <col min="11527" max="11527" width="15.9083333333333" style="25" customWidth="1"/>
    <col min="11528" max="11529" width="18.3666666666667" style="25" customWidth="1"/>
    <col min="11530" max="11530" width="15.725" style="25" customWidth="1"/>
    <col min="11531" max="11779" width="9" style="25"/>
    <col min="11780" max="11780" width="15.0916666666667" style="25" customWidth="1"/>
    <col min="11781" max="11781" width="19.6333333333333" style="25" customWidth="1"/>
    <col min="11782" max="11782" width="14.0916666666667" style="25" customWidth="1"/>
    <col min="11783" max="11783" width="15.9083333333333" style="25" customWidth="1"/>
    <col min="11784" max="11785" width="18.3666666666667" style="25" customWidth="1"/>
    <col min="11786" max="11786" width="15.725" style="25" customWidth="1"/>
    <col min="11787" max="12035" width="9" style="25"/>
    <col min="12036" max="12036" width="15.0916666666667" style="25" customWidth="1"/>
    <col min="12037" max="12037" width="19.6333333333333" style="25" customWidth="1"/>
    <col min="12038" max="12038" width="14.0916666666667" style="25" customWidth="1"/>
    <col min="12039" max="12039" width="15.9083333333333" style="25" customWidth="1"/>
    <col min="12040" max="12041" width="18.3666666666667" style="25" customWidth="1"/>
    <col min="12042" max="12042" width="15.725" style="25" customWidth="1"/>
    <col min="12043" max="12291" width="9" style="25"/>
    <col min="12292" max="12292" width="15.0916666666667" style="25" customWidth="1"/>
    <col min="12293" max="12293" width="19.6333333333333" style="25" customWidth="1"/>
    <col min="12294" max="12294" width="14.0916666666667" style="25" customWidth="1"/>
    <col min="12295" max="12295" width="15.9083333333333" style="25" customWidth="1"/>
    <col min="12296" max="12297" width="18.3666666666667" style="25" customWidth="1"/>
    <col min="12298" max="12298" width="15.725" style="25" customWidth="1"/>
    <col min="12299" max="12547" width="9" style="25"/>
    <col min="12548" max="12548" width="15.0916666666667" style="25" customWidth="1"/>
    <col min="12549" max="12549" width="19.6333333333333" style="25" customWidth="1"/>
    <col min="12550" max="12550" width="14.0916666666667" style="25" customWidth="1"/>
    <col min="12551" max="12551" width="15.9083333333333" style="25" customWidth="1"/>
    <col min="12552" max="12553" width="18.3666666666667" style="25" customWidth="1"/>
    <col min="12554" max="12554" width="15.725" style="25" customWidth="1"/>
    <col min="12555" max="12803" width="9" style="25"/>
    <col min="12804" max="12804" width="15.0916666666667" style="25" customWidth="1"/>
    <col min="12805" max="12805" width="19.6333333333333" style="25" customWidth="1"/>
    <col min="12806" max="12806" width="14.0916666666667" style="25" customWidth="1"/>
    <col min="12807" max="12807" width="15.9083333333333" style="25" customWidth="1"/>
    <col min="12808" max="12809" width="18.3666666666667" style="25" customWidth="1"/>
    <col min="12810" max="12810" width="15.725" style="25" customWidth="1"/>
    <col min="12811" max="13059" width="9" style="25"/>
    <col min="13060" max="13060" width="15.0916666666667" style="25" customWidth="1"/>
    <col min="13061" max="13061" width="19.6333333333333" style="25" customWidth="1"/>
    <col min="13062" max="13062" width="14.0916666666667" style="25" customWidth="1"/>
    <col min="13063" max="13063" width="15.9083333333333" style="25" customWidth="1"/>
    <col min="13064" max="13065" width="18.3666666666667" style="25" customWidth="1"/>
    <col min="13066" max="13066" width="15.725" style="25" customWidth="1"/>
    <col min="13067" max="13315" width="9" style="25"/>
    <col min="13316" max="13316" width="15.0916666666667" style="25" customWidth="1"/>
    <col min="13317" max="13317" width="19.6333333333333" style="25" customWidth="1"/>
    <col min="13318" max="13318" width="14.0916666666667" style="25" customWidth="1"/>
    <col min="13319" max="13319" width="15.9083333333333" style="25" customWidth="1"/>
    <col min="13320" max="13321" width="18.3666666666667" style="25" customWidth="1"/>
    <col min="13322" max="13322" width="15.725" style="25" customWidth="1"/>
    <col min="13323" max="13571" width="9" style="25"/>
    <col min="13572" max="13572" width="15.0916666666667" style="25" customWidth="1"/>
    <col min="13573" max="13573" width="19.6333333333333" style="25" customWidth="1"/>
    <col min="13574" max="13574" width="14.0916666666667" style="25" customWidth="1"/>
    <col min="13575" max="13575" width="15.9083333333333" style="25" customWidth="1"/>
    <col min="13576" max="13577" width="18.3666666666667" style="25" customWidth="1"/>
    <col min="13578" max="13578" width="15.725" style="25" customWidth="1"/>
    <col min="13579" max="13827" width="9" style="25"/>
    <col min="13828" max="13828" width="15.0916666666667" style="25" customWidth="1"/>
    <col min="13829" max="13829" width="19.6333333333333" style="25" customWidth="1"/>
    <col min="13830" max="13830" width="14.0916666666667" style="25" customWidth="1"/>
    <col min="13831" max="13831" width="15.9083333333333" style="25" customWidth="1"/>
    <col min="13832" max="13833" width="18.3666666666667" style="25" customWidth="1"/>
    <col min="13834" max="13834" width="15.725" style="25" customWidth="1"/>
    <col min="13835" max="14083" width="9" style="25"/>
    <col min="14084" max="14084" width="15.0916666666667" style="25" customWidth="1"/>
    <col min="14085" max="14085" width="19.6333333333333" style="25" customWidth="1"/>
    <col min="14086" max="14086" width="14.0916666666667" style="25" customWidth="1"/>
    <col min="14087" max="14087" width="15.9083333333333" style="25" customWidth="1"/>
    <col min="14088" max="14089" width="18.3666666666667" style="25" customWidth="1"/>
    <col min="14090" max="14090" width="15.725" style="25" customWidth="1"/>
    <col min="14091" max="14339" width="9" style="25"/>
    <col min="14340" max="14340" width="15.0916666666667" style="25" customWidth="1"/>
    <col min="14341" max="14341" width="19.6333333333333" style="25" customWidth="1"/>
    <col min="14342" max="14342" width="14.0916666666667" style="25" customWidth="1"/>
    <col min="14343" max="14343" width="15.9083333333333" style="25" customWidth="1"/>
    <col min="14344" max="14345" width="18.3666666666667" style="25" customWidth="1"/>
    <col min="14346" max="14346" width="15.725" style="25" customWidth="1"/>
    <col min="14347" max="14595" width="9" style="25"/>
    <col min="14596" max="14596" width="15.0916666666667" style="25" customWidth="1"/>
    <col min="14597" max="14597" width="19.6333333333333" style="25" customWidth="1"/>
    <col min="14598" max="14598" width="14.0916666666667" style="25" customWidth="1"/>
    <col min="14599" max="14599" width="15.9083333333333" style="25" customWidth="1"/>
    <col min="14600" max="14601" width="18.3666666666667" style="25" customWidth="1"/>
    <col min="14602" max="14602" width="15.725" style="25" customWidth="1"/>
    <col min="14603" max="14851" width="9" style="25"/>
    <col min="14852" max="14852" width="15.0916666666667" style="25" customWidth="1"/>
    <col min="14853" max="14853" width="19.6333333333333" style="25" customWidth="1"/>
    <col min="14854" max="14854" width="14.0916666666667" style="25" customWidth="1"/>
    <col min="14855" max="14855" width="15.9083333333333" style="25" customWidth="1"/>
    <col min="14856" max="14857" width="18.3666666666667" style="25" customWidth="1"/>
    <col min="14858" max="14858" width="15.725" style="25" customWidth="1"/>
    <col min="14859" max="15107" width="9" style="25"/>
    <col min="15108" max="15108" width="15.0916666666667" style="25" customWidth="1"/>
    <col min="15109" max="15109" width="19.6333333333333" style="25" customWidth="1"/>
    <col min="15110" max="15110" width="14.0916666666667" style="25" customWidth="1"/>
    <col min="15111" max="15111" width="15.9083333333333" style="25" customWidth="1"/>
    <col min="15112" max="15113" width="18.3666666666667" style="25" customWidth="1"/>
    <col min="15114" max="15114" width="15.725" style="25" customWidth="1"/>
    <col min="15115" max="15363" width="9" style="25"/>
    <col min="15364" max="15364" width="15.0916666666667" style="25" customWidth="1"/>
    <col min="15365" max="15365" width="19.6333333333333" style="25" customWidth="1"/>
    <col min="15366" max="15366" width="14.0916666666667" style="25" customWidth="1"/>
    <col min="15367" max="15367" width="15.9083333333333" style="25" customWidth="1"/>
    <col min="15368" max="15369" width="18.3666666666667" style="25" customWidth="1"/>
    <col min="15370" max="15370" width="15.725" style="25" customWidth="1"/>
    <col min="15371" max="15619" width="9" style="25"/>
    <col min="15620" max="15620" width="15.0916666666667" style="25" customWidth="1"/>
    <col min="15621" max="15621" width="19.6333333333333" style="25" customWidth="1"/>
    <col min="15622" max="15622" width="14.0916666666667" style="25" customWidth="1"/>
    <col min="15623" max="15623" width="15.9083333333333" style="25" customWidth="1"/>
    <col min="15624" max="15625" width="18.3666666666667" style="25" customWidth="1"/>
    <col min="15626" max="15626" width="15.725" style="25" customWidth="1"/>
    <col min="15627" max="15875" width="9" style="25"/>
    <col min="15876" max="15876" width="15.0916666666667" style="25" customWidth="1"/>
    <col min="15877" max="15877" width="19.6333333333333" style="25" customWidth="1"/>
    <col min="15878" max="15878" width="14.0916666666667" style="25" customWidth="1"/>
    <col min="15879" max="15879" width="15.9083333333333" style="25" customWidth="1"/>
    <col min="15880" max="15881" width="18.3666666666667" style="25" customWidth="1"/>
    <col min="15882" max="15882" width="15.725" style="25" customWidth="1"/>
    <col min="15883" max="16131" width="9" style="25"/>
    <col min="16132" max="16132" width="15.0916666666667" style="25" customWidth="1"/>
    <col min="16133" max="16133" width="19.6333333333333" style="25" customWidth="1"/>
    <col min="16134" max="16134" width="14.0916666666667" style="25" customWidth="1"/>
    <col min="16135" max="16135" width="15.9083333333333" style="25" customWidth="1"/>
    <col min="16136" max="16137" width="18.3666666666667" style="25" customWidth="1"/>
    <col min="16138" max="16138" width="15.725" style="25" customWidth="1"/>
    <col min="16139" max="16384" width="9" style="25"/>
  </cols>
  <sheetData>
    <row r="1" ht="18.75" spans="1:2">
      <c r="A1" s="27" t="s">
        <v>147</v>
      </c>
      <c r="B1" s="27"/>
    </row>
    <row r="2" s="23" customFormat="1" ht="30" customHeight="1" spans="1:10">
      <c r="A2" s="28" t="s">
        <v>148</v>
      </c>
      <c r="B2" s="29"/>
      <c r="C2" s="29"/>
      <c r="D2" s="29"/>
      <c r="E2" s="29"/>
      <c r="F2" s="29"/>
      <c r="G2" s="29"/>
      <c r="H2" s="29"/>
      <c r="I2" s="29"/>
      <c r="J2" s="29"/>
    </row>
    <row r="3" ht="18" customHeight="1" spans="1:10">
      <c r="A3" s="30" t="s">
        <v>70</v>
      </c>
      <c r="B3" s="31"/>
      <c r="C3" s="31"/>
      <c r="D3" s="31"/>
      <c r="E3" s="31"/>
      <c r="F3" s="31"/>
      <c r="G3" s="31"/>
      <c r="H3" s="31"/>
      <c r="I3" s="31"/>
      <c r="J3" s="31"/>
    </row>
    <row r="4" s="24" customFormat="1" ht="21.75" customHeight="1" spans="1:10">
      <c r="A4" s="24" t="str">
        <f>'附表2-集中度及放大倍数情况表'!A4</f>
        <v>企业名称：</v>
      </c>
      <c r="F4" s="32" t="s">
        <v>149</v>
      </c>
      <c r="G4" s="32"/>
      <c r="H4" s="32"/>
      <c r="I4" s="32"/>
      <c r="J4" s="32"/>
    </row>
    <row r="5" ht="48.75" customHeight="1" spans="1:10">
      <c r="A5" s="33" t="s">
        <v>150</v>
      </c>
      <c r="B5" s="33" t="s">
        <v>151</v>
      </c>
      <c r="C5" s="34" t="s">
        <v>152</v>
      </c>
      <c r="D5" s="34" t="s">
        <v>153</v>
      </c>
      <c r="E5" s="33" t="s">
        <v>154</v>
      </c>
      <c r="F5" s="34" t="s">
        <v>155</v>
      </c>
      <c r="G5" s="34" t="s">
        <v>156</v>
      </c>
      <c r="H5" s="34" t="s">
        <v>157</v>
      </c>
      <c r="I5" s="34" t="s">
        <v>158</v>
      </c>
      <c r="J5" s="33" t="s">
        <v>159</v>
      </c>
    </row>
    <row r="6" ht="33" customHeight="1" spans="1:10">
      <c r="A6" s="35" t="s">
        <v>160</v>
      </c>
      <c r="B6" s="36" t="s">
        <v>161</v>
      </c>
      <c r="C6" s="36"/>
      <c r="D6" s="36"/>
      <c r="E6" s="37">
        <v>0.5</v>
      </c>
      <c r="F6" s="38"/>
      <c r="G6" s="38"/>
      <c r="H6" s="38"/>
      <c r="I6" s="38"/>
      <c r="J6" s="46" t="s">
        <v>144</v>
      </c>
    </row>
    <row r="7" ht="33" customHeight="1" spans="1:10">
      <c r="A7" s="39" t="s">
        <v>162</v>
      </c>
      <c r="B7" s="36" t="s">
        <v>163</v>
      </c>
      <c r="C7" s="36"/>
      <c r="D7" s="36"/>
      <c r="E7" s="37">
        <v>0.01</v>
      </c>
      <c r="F7" s="38"/>
      <c r="G7" s="38"/>
      <c r="H7" s="38"/>
      <c r="I7" s="38"/>
      <c r="J7" s="46" t="s">
        <v>164</v>
      </c>
    </row>
    <row r="8" ht="33" customHeight="1" spans="1:10">
      <c r="A8" s="35" t="s">
        <v>165</v>
      </c>
      <c r="B8" s="40" t="s">
        <v>166</v>
      </c>
      <c r="C8" s="36"/>
      <c r="D8" s="36"/>
      <c r="E8" s="37">
        <v>0.1</v>
      </c>
      <c r="F8" s="38"/>
      <c r="G8" s="38"/>
      <c r="H8" s="38"/>
      <c r="I8" s="38"/>
      <c r="J8" s="46" t="s">
        <v>167</v>
      </c>
    </row>
    <row r="9" ht="33" customHeight="1" spans="1:10">
      <c r="A9" s="41" t="s">
        <v>168</v>
      </c>
      <c r="B9" s="42" t="s">
        <v>169</v>
      </c>
      <c r="C9" s="43"/>
      <c r="D9" s="44"/>
      <c r="E9" s="36"/>
      <c r="F9" s="38"/>
      <c r="G9" s="38"/>
      <c r="H9" s="38"/>
      <c r="I9" s="38"/>
      <c r="J9" s="47"/>
    </row>
    <row r="11" spans="1:1">
      <c r="A11" s="45" t="s">
        <v>170</v>
      </c>
    </row>
  </sheetData>
  <mergeCells count="5">
    <mergeCell ref="A1:B1"/>
    <mergeCell ref="A2:J2"/>
    <mergeCell ref="A3:J3"/>
    <mergeCell ref="F4:J4"/>
    <mergeCell ref="B9:D9"/>
  </mergeCells>
  <printOptions horizontalCentered="1"/>
  <pageMargins left="0.46" right="0.37" top="0.748031496062992" bottom="0.748031496062992" header="0.511811023622047" footer="0.511811023622047"/>
  <pageSetup paperSize="9" scale="98" firstPageNumber="4294963191" orientation="landscape" blackAndWhite="1"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3"/>
  <sheetViews>
    <sheetView workbookViewId="0">
      <selection activeCell="E38" sqref="E38"/>
    </sheetView>
  </sheetViews>
  <sheetFormatPr defaultColWidth="15.0916666666667" defaultRowHeight="14.25"/>
  <cols>
    <col min="1" max="1" width="5.90833333333333" style="2" customWidth="1"/>
    <col min="2" max="2" width="15.0916666666667" style="3"/>
    <col min="3" max="3" width="39.6333333333333" style="4" customWidth="1"/>
    <col min="4" max="4" width="11.3666666666667" style="3" customWidth="1"/>
    <col min="5" max="5" width="18" style="3" customWidth="1"/>
    <col min="6" max="9" width="15.0916666666667" style="3"/>
    <col min="10" max="10" width="15.0916666666667" style="5"/>
    <col min="11" max="252" width="15.0916666666667" style="3"/>
    <col min="253" max="16384" width="15.0916666666667" style="6"/>
  </cols>
  <sheetData>
    <row r="1" ht="32.25" customHeight="1" spans="1:9">
      <c r="A1" s="7" t="s">
        <v>171</v>
      </c>
      <c r="B1" s="7"/>
      <c r="C1" s="7"/>
      <c r="D1" s="7"/>
      <c r="E1" s="7"/>
      <c r="F1" s="7"/>
      <c r="G1" s="7"/>
      <c r="H1" s="7"/>
      <c r="I1" s="7"/>
    </row>
    <row r="2" s="1" customFormat="1" ht="18" customHeight="1" spans="1:252">
      <c r="A2" s="8" t="s">
        <v>172</v>
      </c>
      <c r="B2" s="8" t="s">
        <v>173</v>
      </c>
      <c r="C2" s="8" t="s">
        <v>174</v>
      </c>
      <c r="D2" s="8" t="s">
        <v>175</v>
      </c>
      <c r="E2" s="8" t="s">
        <v>176</v>
      </c>
      <c r="F2" s="8"/>
      <c r="G2" s="8"/>
      <c r="H2" s="8"/>
      <c r="I2" s="8"/>
      <c r="J2" s="5"/>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row>
    <row r="3" s="1" customFormat="1" ht="24" spans="1:252">
      <c r="A3" s="9">
        <v>1</v>
      </c>
      <c r="B3" s="10" t="s">
        <v>177</v>
      </c>
      <c r="C3" s="10" t="s">
        <v>178</v>
      </c>
      <c r="D3" s="11">
        <f>ROUND(E4-(F4-G4)-(H4-I4),2)</f>
        <v>0</v>
      </c>
      <c r="E3" s="12" t="s">
        <v>179</v>
      </c>
      <c r="F3" s="12" t="s">
        <v>180</v>
      </c>
      <c r="G3" s="12" t="s">
        <v>181</v>
      </c>
      <c r="H3" s="12" t="s">
        <v>182</v>
      </c>
      <c r="I3" s="12" t="s">
        <v>183</v>
      </c>
      <c r="J3" s="5"/>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row>
    <row r="4" s="1" customFormat="1" ht="46.5" customHeight="1" spans="1:252">
      <c r="A4" s="12"/>
      <c r="B4" s="13"/>
      <c r="C4" s="13"/>
      <c r="D4" s="14"/>
      <c r="E4" s="8"/>
      <c r="F4" s="8"/>
      <c r="G4" s="8"/>
      <c r="H4" s="8"/>
      <c r="I4" s="8"/>
      <c r="J4" s="5"/>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row>
    <row r="5" s="1" customFormat="1" ht="24" spans="1:252">
      <c r="A5" s="9">
        <v>2</v>
      </c>
      <c r="B5" s="10" t="s">
        <v>184</v>
      </c>
      <c r="C5" s="10" t="s">
        <v>185</v>
      </c>
      <c r="D5" s="11" t="e">
        <f>ROUND(E6/((F6+G6)/2),2)</f>
        <v>#DIV/0!</v>
      </c>
      <c r="E5" s="8" t="s">
        <v>186</v>
      </c>
      <c r="F5" s="8" t="s">
        <v>187</v>
      </c>
      <c r="G5" s="8" t="s">
        <v>179</v>
      </c>
      <c r="H5" s="8"/>
      <c r="I5" s="8"/>
      <c r="J5" s="5"/>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row>
    <row r="6" s="1" customFormat="1" ht="26.25" customHeight="1" spans="1:252">
      <c r="A6" s="12"/>
      <c r="B6" s="13"/>
      <c r="C6" s="13"/>
      <c r="D6" s="14"/>
      <c r="E6" s="8"/>
      <c r="F6" s="8"/>
      <c r="G6" s="8"/>
      <c r="H6" s="8"/>
      <c r="I6" s="8"/>
      <c r="J6" s="22"/>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row>
    <row r="7" s="1" customFormat="1" ht="24" spans="1:252">
      <c r="A7" s="9">
        <v>3</v>
      </c>
      <c r="B7" s="10" t="s">
        <v>188</v>
      </c>
      <c r="C7" s="10" t="s">
        <v>189</v>
      </c>
      <c r="D7" s="15" t="e">
        <f>E8/F8*100%</f>
        <v>#DIV/0!</v>
      </c>
      <c r="E7" s="8" t="s">
        <v>190</v>
      </c>
      <c r="F7" s="8" t="s">
        <v>191</v>
      </c>
      <c r="G7" s="8"/>
      <c r="H7" s="8"/>
      <c r="I7" s="8"/>
      <c r="J7" s="22"/>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row>
    <row r="8" s="1" customFormat="1" ht="21" customHeight="1" spans="1:252">
      <c r="A8" s="12"/>
      <c r="B8" s="13"/>
      <c r="C8" s="13"/>
      <c r="D8" s="16"/>
      <c r="E8" s="8"/>
      <c r="F8" s="8"/>
      <c r="G8" s="8"/>
      <c r="H8" s="8"/>
      <c r="I8" s="8"/>
      <c r="J8" s="5"/>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row>
    <row r="9" s="1" customFormat="1" ht="24" spans="1:252">
      <c r="A9" s="9">
        <v>4</v>
      </c>
      <c r="B9" s="10" t="s">
        <v>192</v>
      </c>
      <c r="C9" s="10" t="s">
        <v>193</v>
      </c>
      <c r="D9" s="15" t="e">
        <f>E10/F10*100%</f>
        <v>#DIV/0!</v>
      </c>
      <c r="E9" s="8" t="s">
        <v>194</v>
      </c>
      <c r="F9" s="8" t="s">
        <v>191</v>
      </c>
      <c r="G9" s="8"/>
      <c r="H9" s="8"/>
      <c r="I9" s="8"/>
      <c r="J9" s="5"/>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row>
    <row r="10" s="1" customFormat="1" ht="24" customHeight="1" spans="1:252">
      <c r="A10" s="12"/>
      <c r="B10" s="13"/>
      <c r="C10" s="13"/>
      <c r="D10" s="16"/>
      <c r="E10" s="8"/>
      <c r="F10" s="8"/>
      <c r="G10" s="8"/>
      <c r="H10" s="8"/>
      <c r="I10" s="8"/>
      <c r="J10" s="5"/>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row>
    <row r="11" s="1" customFormat="1" ht="24" spans="1:252">
      <c r="A11" s="9">
        <v>5</v>
      </c>
      <c r="B11" s="10" t="s">
        <v>195</v>
      </c>
      <c r="C11" s="10" t="s">
        <v>196</v>
      </c>
      <c r="D11" s="15" t="e">
        <f>(E12+F12)/(G12+H12)*100%</f>
        <v>#DIV/0!</v>
      </c>
      <c r="E11" s="8" t="s">
        <v>197</v>
      </c>
      <c r="F11" s="8" t="s">
        <v>198</v>
      </c>
      <c r="G11" s="8" t="s">
        <v>182</v>
      </c>
      <c r="H11" s="8" t="s">
        <v>199</v>
      </c>
      <c r="I11" s="8"/>
      <c r="J11" s="5"/>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row>
    <row r="12" s="1" customFormat="1" ht="24.75" customHeight="1" spans="1:252">
      <c r="A12" s="12"/>
      <c r="B12" s="13"/>
      <c r="C12" s="13"/>
      <c r="D12" s="16"/>
      <c r="E12" s="8"/>
      <c r="F12" s="8"/>
      <c r="G12" s="8"/>
      <c r="H12" s="8"/>
      <c r="I12" s="8"/>
      <c r="J12" s="5"/>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row>
    <row r="13" s="1" customFormat="1" ht="23.25" customHeight="1" spans="1:252">
      <c r="A13" s="9">
        <v>6</v>
      </c>
      <c r="B13" s="10" t="s">
        <v>200</v>
      </c>
      <c r="C13" s="10" t="s">
        <v>201</v>
      </c>
      <c r="D13" s="15" t="e">
        <f>(F14+G14)/E14*100%</f>
        <v>#DIV/0!</v>
      </c>
      <c r="E13" s="8" t="s">
        <v>202</v>
      </c>
      <c r="F13" s="8" t="s">
        <v>203</v>
      </c>
      <c r="G13" s="8" t="s">
        <v>204</v>
      </c>
      <c r="H13" s="8"/>
      <c r="I13" s="8"/>
      <c r="J13" s="5"/>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row>
    <row r="14" s="1" customFormat="1" ht="35.25" customHeight="1" spans="1:252">
      <c r="A14" s="12"/>
      <c r="B14" s="13"/>
      <c r="C14" s="13"/>
      <c r="D14" s="16"/>
      <c r="E14" s="8"/>
      <c r="F14" s="8"/>
      <c r="G14" s="8"/>
      <c r="H14" s="8"/>
      <c r="I14" s="8"/>
      <c r="J14" s="5"/>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row>
    <row r="15" s="1" customFormat="1" ht="36" spans="1:252">
      <c r="A15" s="9">
        <v>7</v>
      </c>
      <c r="B15" s="10" t="s">
        <v>205</v>
      </c>
      <c r="C15" s="10" t="s">
        <v>206</v>
      </c>
      <c r="D15" s="15"/>
      <c r="E15" s="8" t="s">
        <v>179</v>
      </c>
      <c r="F15" s="8" t="s">
        <v>207</v>
      </c>
      <c r="G15" s="8" t="s">
        <v>208</v>
      </c>
      <c r="H15" s="8" t="s">
        <v>209</v>
      </c>
      <c r="I15" s="8"/>
      <c r="J15" s="5"/>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row>
    <row r="16" s="1" customFormat="1" ht="46.5" customHeight="1" spans="1:252">
      <c r="A16" s="12"/>
      <c r="B16" s="13"/>
      <c r="C16" s="13"/>
      <c r="D16" s="16"/>
      <c r="E16" s="8"/>
      <c r="F16" s="8"/>
      <c r="G16" s="8"/>
      <c r="H16" s="8"/>
      <c r="I16" s="8"/>
      <c r="J16" s="5"/>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row>
    <row r="17" s="1" customFormat="1" ht="24" spans="1:252">
      <c r="A17" s="9">
        <v>8</v>
      </c>
      <c r="B17" s="10" t="s">
        <v>210</v>
      </c>
      <c r="C17" s="10" t="s">
        <v>211</v>
      </c>
      <c r="D17" s="15" t="e">
        <f>E18/(E18+F18)</f>
        <v>#DIV/0!</v>
      </c>
      <c r="E17" s="8" t="s">
        <v>212</v>
      </c>
      <c r="F17" s="8" t="s">
        <v>213</v>
      </c>
      <c r="G17" s="8" t="s">
        <v>214</v>
      </c>
      <c r="H17" s="8"/>
      <c r="I17" s="8"/>
      <c r="J17" s="5"/>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row>
    <row r="18" s="1" customFormat="1" ht="22.5" customHeight="1" spans="1:252">
      <c r="A18" s="12"/>
      <c r="B18" s="13"/>
      <c r="C18" s="13"/>
      <c r="D18" s="16"/>
      <c r="E18" s="8"/>
      <c r="F18" s="8"/>
      <c r="G18" s="8"/>
      <c r="H18" s="8"/>
      <c r="I18" s="8"/>
      <c r="J18" s="5"/>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row>
    <row r="19" s="1" customFormat="1" ht="20.25" customHeight="1" spans="1:252">
      <c r="A19" s="9">
        <v>9</v>
      </c>
      <c r="B19" s="10" t="s">
        <v>215</v>
      </c>
      <c r="C19" s="10" t="s">
        <v>216</v>
      </c>
      <c r="D19" s="15" t="e">
        <f>E20/F20</f>
        <v>#DIV/0!</v>
      </c>
      <c r="E19" s="8" t="s">
        <v>217</v>
      </c>
      <c r="F19" s="8" t="s">
        <v>179</v>
      </c>
      <c r="G19" s="8"/>
      <c r="H19" s="8"/>
      <c r="I19" s="8"/>
      <c r="J19" s="5"/>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row>
    <row r="20" s="1" customFormat="1" ht="42" customHeight="1" spans="1:252">
      <c r="A20" s="12"/>
      <c r="B20" s="13"/>
      <c r="C20" s="13"/>
      <c r="D20" s="16"/>
      <c r="E20" s="8"/>
      <c r="F20" s="8"/>
      <c r="G20" s="8"/>
      <c r="H20" s="8"/>
      <c r="I20" s="8"/>
      <c r="J20" s="5"/>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row>
    <row r="21" s="1" customFormat="1" ht="12" spans="1:252">
      <c r="A21" s="9">
        <v>10</v>
      </c>
      <c r="B21" s="10" t="s">
        <v>218</v>
      </c>
      <c r="C21" s="10" t="s">
        <v>219</v>
      </c>
      <c r="D21" s="15" t="e">
        <f>(E22+F22+G22-H22)/I22</f>
        <v>#DIV/0!</v>
      </c>
      <c r="E21" s="8" t="s">
        <v>220</v>
      </c>
      <c r="F21" s="8" t="s">
        <v>221</v>
      </c>
      <c r="G21" s="8" t="s">
        <v>222</v>
      </c>
      <c r="H21" s="8" t="s">
        <v>223</v>
      </c>
      <c r="I21" s="8" t="s">
        <v>179</v>
      </c>
      <c r="J21" s="5"/>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row>
    <row r="22" s="1" customFormat="1" ht="21.75" customHeight="1" spans="1:252">
      <c r="A22" s="12"/>
      <c r="B22" s="13"/>
      <c r="C22" s="13"/>
      <c r="D22" s="16"/>
      <c r="E22" s="8"/>
      <c r="F22" s="8"/>
      <c r="G22" s="8"/>
      <c r="H22" s="8"/>
      <c r="I22" s="8"/>
      <c r="J22" s="5"/>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row>
    <row r="23" s="1" customFormat="1" ht="24" spans="1:252">
      <c r="A23" s="8">
        <v>11</v>
      </c>
      <c r="B23" s="8" t="s">
        <v>224</v>
      </c>
      <c r="C23" s="8" t="s">
        <v>225</v>
      </c>
      <c r="D23" s="17" t="e">
        <f>E24/F24</f>
        <v>#DIV/0!</v>
      </c>
      <c r="E23" s="8" t="s">
        <v>212</v>
      </c>
      <c r="F23" s="8" t="s">
        <v>179</v>
      </c>
      <c r="G23" s="8"/>
      <c r="H23" s="8"/>
      <c r="I23" s="8"/>
      <c r="J23" s="5"/>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row>
    <row r="24" s="1" customFormat="1" ht="20.25" customHeight="1" spans="1:252">
      <c r="A24" s="8"/>
      <c r="B24" s="8"/>
      <c r="C24" s="8"/>
      <c r="D24" s="17"/>
      <c r="E24" s="8"/>
      <c r="F24" s="8"/>
      <c r="G24" s="8"/>
      <c r="H24" s="8"/>
      <c r="I24" s="8"/>
      <c r="J24" s="5"/>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row>
    <row r="25" ht="13.5" spans="1:9">
      <c r="A25" s="9">
        <v>12</v>
      </c>
      <c r="B25" s="8" t="s">
        <v>226</v>
      </c>
      <c r="C25" s="8" t="s">
        <v>227</v>
      </c>
      <c r="D25" s="17" t="e">
        <f>E26/((F26+G26)/2)</f>
        <v>#DIV/0!</v>
      </c>
      <c r="E25" s="8" t="s">
        <v>228</v>
      </c>
      <c r="F25" s="8" t="s">
        <v>229</v>
      </c>
      <c r="G25" s="8" t="s">
        <v>230</v>
      </c>
      <c r="H25" s="8"/>
      <c r="I25" s="8"/>
    </row>
    <row r="26" ht="20.25" customHeight="1" spans="1:9">
      <c r="A26" s="12"/>
      <c r="B26" s="8"/>
      <c r="C26" s="8"/>
      <c r="D26" s="17"/>
      <c r="E26" s="8"/>
      <c r="F26" s="8"/>
      <c r="G26" s="8"/>
      <c r="H26" s="8"/>
      <c r="I26" s="8"/>
    </row>
    <row r="27" spans="1:9">
      <c r="A27" s="9">
        <v>13</v>
      </c>
      <c r="B27" s="8" t="s">
        <v>231</v>
      </c>
      <c r="C27" s="8" t="s">
        <v>232</v>
      </c>
      <c r="D27" s="18" t="e">
        <f>E28/((F28+G28)/2)</f>
        <v>#DIV/0!</v>
      </c>
      <c r="E27" s="8" t="s">
        <v>233</v>
      </c>
      <c r="F27" s="8" t="s">
        <v>187</v>
      </c>
      <c r="G27" s="8" t="s">
        <v>179</v>
      </c>
      <c r="H27" s="19"/>
      <c r="I27" s="19"/>
    </row>
    <row r="28" ht="22.5" customHeight="1" spans="1:9">
      <c r="A28" s="12"/>
      <c r="B28" s="8"/>
      <c r="C28" s="8"/>
      <c r="D28" s="18"/>
      <c r="E28" s="8"/>
      <c r="F28" s="8"/>
      <c r="G28" s="8"/>
      <c r="H28" s="19"/>
      <c r="I28" s="19"/>
    </row>
    <row r="29" ht="19.5" customHeight="1" spans="1:9">
      <c r="A29" s="9">
        <v>14</v>
      </c>
      <c r="B29" s="8" t="s">
        <v>234</v>
      </c>
      <c r="C29" s="8" t="s">
        <v>235</v>
      </c>
      <c r="D29" s="18" t="e">
        <f>E30/(F30+G30)</f>
        <v>#DIV/0!</v>
      </c>
      <c r="E29" s="8" t="s">
        <v>233</v>
      </c>
      <c r="F29" s="8" t="s">
        <v>236</v>
      </c>
      <c r="G29" s="8" t="s">
        <v>237</v>
      </c>
      <c r="H29" s="8"/>
      <c r="I29" s="19"/>
    </row>
    <row r="30" ht="20.25" customHeight="1" spans="1:9">
      <c r="A30" s="12"/>
      <c r="B30" s="8"/>
      <c r="C30" s="8"/>
      <c r="D30" s="18"/>
      <c r="E30" s="8"/>
      <c r="F30" s="8"/>
      <c r="G30" s="8"/>
      <c r="H30" s="19"/>
      <c r="I30" s="19"/>
    </row>
    <row r="31" spans="1:9">
      <c r="A31" s="9">
        <v>15</v>
      </c>
      <c r="B31" s="9" t="s">
        <v>238</v>
      </c>
      <c r="C31" s="9" t="s">
        <v>239</v>
      </c>
      <c r="D31" s="18" t="e">
        <f>E32/F32</f>
        <v>#DIV/0!</v>
      </c>
      <c r="E31" s="8" t="s">
        <v>240</v>
      </c>
      <c r="F31" s="8" t="s">
        <v>241</v>
      </c>
      <c r="G31" s="8"/>
      <c r="H31" s="19"/>
      <c r="I31" s="19"/>
    </row>
    <row r="32" ht="22.5" customHeight="1" spans="1:9">
      <c r="A32" s="12"/>
      <c r="B32" s="12"/>
      <c r="C32" s="12"/>
      <c r="D32" s="18"/>
      <c r="E32" s="8"/>
      <c r="F32" s="8"/>
      <c r="G32" s="8"/>
      <c r="H32" s="19"/>
      <c r="I32" s="19"/>
    </row>
    <row r="33" ht="17.25" customHeight="1" spans="1:9">
      <c r="A33" s="20" t="s">
        <v>242</v>
      </c>
      <c r="B33" s="20"/>
      <c r="C33" s="20"/>
      <c r="D33" s="20"/>
      <c r="E33" s="20"/>
      <c r="F33" s="20"/>
      <c r="G33" s="20"/>
      <c r="H33" s="20"/>
      <c r="I33" s="20"/>
    </row>
  </sheetData>
  <mergeCells count="63">
    <mergeCell ref="A1:I1"/>
    <mergeCell ref="E2:I2"/>
    <mergeCell ref="A33:I33"/>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s>
  <pageMargins left="0.43" right="0.35" top="0.45" bottom="0.43" header="0.3" footer="0.3"/>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附表1-融资担保有限公司综合评价表</vt:lpstr>
      <vt:lpstr>附表2-集中度及放大倍数情况表</vt:lpstr>
      <vt:lpstr>附表3-资产级别情况表</vt:lpstr>
      <vt:lpstr>附表4-准备金计提情况表</vt:lpstr>
      <vt:lpstr>10指标计算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陈曦</cp:lastModifiedBy>
  <dcterms:created xsi:type="dcterms:W3CDTF">2006-09-13T11:21:00Z</dcterms:created>
  <dcterms:modified xsi:type="dcterms:W3CDTF">2019-07-02T08:16:03Z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